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8"/>
  <c r="AB97" i="63"/>
  <c r="AB89"/>
  <c r="AB81"/>
  <c r="AB93" i="62"/>
  <c r="AB89"/>
  <c r="AB81"/>
  <c r="AB73"/>
  <c r="AB69"/>
  <c r="AB57"/>
  <c r="AB53"/>
  <c r="AB45"/>
  <c r="AB37"/>
  <c r="AB33"/>
  <c r="AB29"/>
  <c r="AB93" i="61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F12" s="1"/>
  <c r="C12"/>
  <c r="B13"/>
  <c r="F13" s="1"/>
  <c r="C13"/>
  <c r="B14"/>
  <c r="C14"/>
  <c r="B15"/>
  <c r="F15" s="1"/>
  <c r="C15"/>
  <c r="B16"/>
  <c r="F16" s="1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F28" s="1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F36" s="1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F44" s="1"/>
  <c r="C44"/>
  <c r="B45"/>
  <c r="F45" s="1"/>
  <c r="C45"/>
  <c r="B46"/>
  <c r="C46"/>
  <c r="B47"/>
  <c r="F47" s="1"/>
  <c r="C47"/>
  <c r="B48"/>
  <c r="C48"/>
  <c r="B49"/>
  <c r="F49" s="1"/>
  <c r="C49"/>
  <c r="B50"/>
  <c r="F50" s="1"/>
  <c r="C50"/>
  <c r="B51"/>
  <c r="F51" s="1"/>
  <c r="C51"/>
  <c r="B52"/>
  <c r="C52"/>
  <c r="B53"/>
  <c r="F53" s="1"/>
  <c r="C53"/>
  <c r="B54"/>
  <c r="F54" s="1"/>
  <c r="C54"/>
  <c r="B55"/>
  <c r="F55" s="1"/>
  <c r="C55"/>
  <c r="B56"/>
  <c r="C56"/>
  <c r="B57"/>
  <c r="F57" s="1"/>
  <c r="C57"/>
  <c r="B58"/>
  <c r="F58" s="1"/>
  <c r="C58"/>
  <c r="B59"/>
  <c r="F59" s="1"/>
  <c r="C59"/>
  <c r="B60"/>
  <c r="F60" s="1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F70" s="1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F78" s="1"/>
  <c r="C78"/>
  <c r="B79"/>
  <c r="F79" s="1"/>
  <c r="C79"/>
  <c r="B80"/>
  <c r="C80"/>
  <c r="B81"/>
  <c r="F81" s="1"/>
  <c r="C81"/>
  <c r="B82"/>
  <c r="F82" s="1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F24" s="1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F34" s="1"/>
  <c r="C34"/>
  <c r="B35"/>
  <c r="F35" s="1"/>
  <c r="C35"/>
  <c r="B36"/>
  <c r="C36"/>
  <c r="B37"/>
  <c r="F37" s="1"/>
  <c r="C37"/>
  <c r="B38"/>
  <c r="F38" s="1"/>
  <c r="C38"/>
  <c r="B39"/>
  <c r="F39" s="1"/>
  <c r="C39"/>
  <c r="B40"/>
  <c r="C40"/>
  <c r="B41"/>
  <c r="F41" s="1"/>
  <c r="C41"/>
  <c r="B42"/>
  <c r="F42" s="1"/>
  <c r="C42"/>
  <c r="B43"/>
  <c r="F43" s="1"/>
  <c r="C43"/>
  <c r="B44"/>
  <c r="C44"/>
  <c r="B45"/>
  <c r="F45" s="1"/>
  <c r="C45"/>
  <c r="B46"/>
  <c r="F46" s="1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F54" s="1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F76" s="1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F86" s="1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F96" s="1"/>
  <c r="C96"/>
  <c r="B97"/>
  <c r="F97" s="1"/>
  <c r="C97"/>
  <c r="B98"/>
  <c r="C98"/>
  <c r="C3"/>
  <c r="B3"/>
  <c r="B4" i="61"/>
  <c r="F4" s="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F12" s="1"/>
  <c r="C12"/>
  <c r="B13"/>
  <c r="F13" s="1"/>
  <c r="C13"/>
  <c r="B14"/>
  <c r="C14"/>
  <c r="B15"/>
  <c r="F15" s="1"/>
  <c r="C15"/>
  <c r="B16"/>
  <c r="F16" s="1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F36" s="1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F70" s="1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F84" s="1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F94" s="1"/>
  <c r="C94"/>
  <c r="B95"/>
  <c r="F95" s="1"/>
  <c r="C95"/>
  <c r="B96"/>
  <c r="C96"/>
  <c r="B97"/>
  <c r="F97" s="1"/>
  <c r="C97"/>
  <c r="B98"/>
  <c r="F98" s="1"/>
  <c r="C98"/>
  <c r="C3"/>
  <c r="B3"/>
  <c r="B4" i="58"/>
  <c r="F4" s="1"/>
  <c r="C4"/>
  <c r="B5"/>
  <c r="C5"/>
  <c r="B6"/>
  <c r="F6" s="1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F14" s="1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F36" s="1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F46" s="1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F56" s="1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F66" s="1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F76" s="1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F86" s="1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F96" s="1"/>
  <c r="C96"/>
  <c r="B97"/>
  <c r="F97" s="1"/>
  <c r="C97"/>
  <c r="B98"/>
  <c r="C98"/>
  <c r="C3"/>
  <c r="B3"/>
  <c r="B4" i="57"/>
  <c r="C4"/>
  <c r="B5"/>
  <c r="F5" s="1"/>
  <c r="C5"/>
  <c r="B6"/>
  <c r="F6" s="1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C12"/>
  <c r="B13"/>
  <c r="F13" s="1"/>
  <c r="C13"/>
  <c r="B14"/>
  <c r="C14"/>
  <c r="B15"/>
  <c r="F15" s="1"/>
  <c r="C15"/>
  <c r="B16"/>
  <c r="F16" s="1"/>
  <c r="C16"/>
  <c r="B17"/>
  <c r="F17" s="1"/>
  <c r="C17"/>
  <c r="B18"/>
  <c r="F18" s="1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F28" s="1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F62" s="1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F78" s="1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F92" s="1"/>
  <c r="C92"/>
  <c r="B93"/>
  <c r="F93" s="1"/>
  <c r="C93"/>
  <c r="B94"/>
  <c r="C94"/>
  <c r="B95"/>
  <c r="F95" s="1"/>
  <c r="C95"/>
  <c r="B96"/>
  <c r="F96" s="1"/>
  <c r="C96"/>
  <c r="B97"/>
  <c r="C97"/>
  <c r="B98"/>
  <c r="C98"/>
  <c r="C3"/>
  <c r="B3"/>
  <c r="B4" i="56"/>
  <c r="C4"/>
  <c r="B5"/>
  <c r="C5"/>
  <c r="B6"/>
  <c r="C6"/>
  <c r="B7"/>
  <c r="F7" s="1"/>
  <c r="C7"/>
  <c r="B8"/>
  <c r="C8"/>
  <c r="B9"/>
  <c r="F9" s="1"/>
  <c r="C9"/>
  <c r="B10"/>
  <c r="F10" s="1"/>
  <c r="C10"/>
  <c r="B11"/>
  <c r="F11" s="1"/>
  <c r="C11"/>
  <c r="B12"/>
  <c r="F12" s="1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F44" s="1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F58" s="1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F66" s="1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F80" s="1"/>
  <c r="C80"/>
  <c r="B81"/>
  <c r="F81" s="1"/>
  <c r="C81"/>
  <c r="B82"/>
  <c r="C82"/>
  <c r="B83"/>
  <c r="F83" s="1"/>
  <c r="C83"/>
  <c r="B84"/>
  <c r="F84" s="1"/>
  <c r="C84"/>
  <c r="B85"/>
  <c r="F85" s="1"/>
  <c r="C85"/>
  <c r="B86"/>
  <c r="C86"/>
  <c r="B87"/>
  <c r="F87" s="1"/>
  <c r="C87"/>
  <c r="B88"/>
  <c r="F88" s="1"/>
  <c r="C88"/>
  <c r="B89"/>
  <c r="F89" s="1"/>
  <c r="C89"/>
  <c r="B90"/>
  <c r="C90"/>
  <c r="B91"/>
  <c r="F91" s="1"/>
  <c r="C91"/>
  <c r="B92"/>
  <c r="F92" s="1"/>
  <c r="C92"/>
  <c r="B93"/>
  <c r="F93" s="1"/>
  <c r="C93"/>
  <c r="B94"/>
  <c r="C94"/>
  <c r="B95"/>
  <c r="F95" s="1"/>
  <c r="C95"/>
  <c r="B96"/>
  <c r="F96" s="1"/>
  <c r="C96"/>
  <c r="B97"/>
  <c r="F97" s="1"/>
  <c r="C97"/>
  <c r="B98"/>
  <c r="C98"/>
  <c r="C3"/>
  <c r="B3"/>
  <c r="B4" i="55"/>
  <c r="F4" s="1"/>
  <c r="C4"/>
  <c r="B5"/>
  <c r="C5"/>
  <c r="B6"/>
  <c r="F6" s="1"/>
  <c r="C6"/>
  <c r="B7"/>
  <c r="F7" s="1"/>
  <c r="C7"/>
  <c r="B8"/>
  <c r="C8"/>
  <c r="B9"/>
  <c r="C9"/>
  <c r="B10"/>
  <c r="F10" s="1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F28" s="1"/>
  <c r="C28"/>
  <c r="B29"/>
  <c r="C29"/>
  <c r="B30"/>
  <c r="F30" s="1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F38" s="1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F56" s="1"/>
  <c r="C56"/>
  <c r="B57"/>
  <c r="F57" s="1"/>
  <c r="C57"/>
  <c r="B58"/>
  <c r="C58"/>
  <c r="B59"/>
  <c r="F59" s="1"/>
  <c r="C59"/>
  <c r="B60"/>
  <c r="F60" s="1"/>
  <c r="C60"/>
  <c r="B61"/>
  <c r="C61"/>
  <c r="B62"/>
  <c r="F62" s="1"/>
  <c r="C62"/>
  <c r="B63"/>
  <c r="F63" s="1"/>
  <c r="C63"/>
  <c r="B64"/>
  <c r="C64"/>
  <c r="B65"/>
  <c r="F65" s="1"/>
  <c r="C65"/>
  <c r="B66"/>
  <c r="F66" s="1"/>
  <c r="C66"/>
  <c r="B67"/>
  <c r="F67" s="1"/>
  <c r="C67"/>
  <c r="B68"/>
  <c r="C68"/>
  <c r="B69"/>
  <c r="F69" s="1"/>
  <c r="C69"/>
  <c r="B70"/>
  <c r="F70" s="1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F78" s="1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F86" s="1"/>
  <c r="C86"/>
  <c r="B87"/>
  <c r="F87" s="1"/>
  <c r="C87"/>
  <c r="B88"/>
  <c r="C88"/>
  <c r="B89"/>
  <c r="F89" s="1"/>
  <c r="C89"/>
  <c r="B90"/>
  <c r="F90" s="1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U88"/>
  <c r="N88"/>
  <c r="F88"/>
  <c r="U87"/>
  <c r="U86"/>
  <c r="N86"/>
  <c r="U85"/>
  <c r="N85"/>
  <c r="U84"/>
  <c r="N84"/>
  <c r="U83"/>
  <c r="U82"/>
  <c r="N82"/>
  <c r="U81"/>
  <c r="N81"/>
  <c r="U80"/>
  <c r="N80"/>
  <c r="F80"/>
  <c r="U79"/>
  <c r="U78"/>
  <c r="U77"/>
  <c r="N77"/>
  <c r="U76"/>
  <c r="N76"/>
  <c r="F76"/>
  <c r="U75"/>
  <c r="U74"/>
  <c r="N74"/>
  <c r="U73"/>
  <c r="N73"/>
  <c r="U72"/>
  <c r="N72"/>
  <c r="U71"/>
  <c r="U70"/>
  <c r="N70"/>
  <c r="U69"/>
  <c r="N69"/>
  <c r="U68"/>
  <c r="N68"/>
  <c r="F68"/>
  <c r="U67"/>
  <c r="U66"/>
  <c r="N66"/>
  <c r="U65"/>
  <c r="N65"/>
  <c r="U64"/>
  <c r="N64"/>
  <c r="U63"/>
  <c r="U62"/>
  <c r="N62"/>
  <c r="U61"/>
  <c r="N61"/>
  <c r="U60"/>
  <c r="N60"/>
  <c r="U59"/>
  <c r="U58"/>
  <c r="N58"/>
  <c r="U57"/>
  <c r="N57"/>
  <c r="U56"/>
  <c r="N56"/>
  <c r="U55"/>
  <c r="U54"/>
  <c r="N54"/>
  <c r="U53"/>
  <c r="N53"/>
  <c r="U52"/>
  <c r="N52"/>
  <c r="U51"/>
  <c r="U50"/>
  <c r="N50"/>
  <c r="U49"/>
  <c r="N49"/>
  <c r="U48"/>
  <c r="N48"/>
  <c r="F48"/>
  <c r="U47"/>
  <c r="U46"/>
  <c r="N46"/>
  <c r="F46"/>
  <c r="U45"/>
  <c r="N45"/>
  <c r="U44"/>
  <c r="N44"/>
  <c r="U43"/>
  <c r="U42"/>
  <c r="N42"/>
  <c r="U41"/>
  <c r="N41"/>
  <c r="U40"/>
  <c r="N40"/>
  <c r="U39"/>
  <c r="U38"/>
  <c r="N38"/>
  <c r="F38"/>
  <c r="U37"/>
  <c r="N37"/>
  <c r="U36"/>
  <c r="N36"/>
  <c r="U35"/>
  <c r="U34"/>
  <c r="N34"/>
  <c r="U33"/>
  <c r="N33"/>
  <c r="U32"/>
  <c r="N32"/>
  <c r="U31"/>
  <c r="U30"/>
  <c r="N30"/>
  <c r="U29"/>
  <c r="N29"/>
  <c r="U28"/>
  <c r="U27"/>
  <c r="N27"/>
  <c r="U26"/>
  <c r="N26"/>
  <c r="F26"/>
  <c r="U25"/>
  <c r="N25"/>
  <c r="U24"/>
  <c r="N24"/>
  <c r="U23"/>
  <c r="U22"/>
  <c r="N22"/>
  <c r="F22"/>
  <c r="U21"/>
  <c r="N21"/>
  <c r="U20"/>
  <c r="N20"/>
  <c r="U19"/>
  <c r="U18"/>
  <c r="N18"/>
  <c r="F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U88"/>
  <c r="N88"/>
  <c r="U87"/>
  <c r="N87"/>
  <c r="U86"/>
  <c r="N86"/>
  <c r="AD85"/>
  <c r="U85"/>
  <c r="N85"/>
  <c r="U84"/>
  <c r="F84"/>
  <c r="U83"/>
  <c r="N83"/>
  <c r="U82"/>
  <c r="N82"/>
  <c r="U81"/>
  <c r="N81"/>
  <c r="U80"/>
  <c r="F80"/>
  <c r="U79"/>
  <c r="N79"/>
  <c r="AC78"/>
  <c r="U78"/>
  <c r="N78"/>
  <c r="U77"/>
  <c r="N77"/>
  <c r="U76"/>
  <c r="U75"/>
  <c r="N75"/>
  <c r="U74"/>
  <c r="N74"/>
  <c r="F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F60"/>
  <c r="U59"/>
  <c r="N59"/>
  <c r="U58"/>
  <c r="N58"/>
  <c r="U57"/>
  <c r="N57"/>
  <c r="U56"/>
  <c r="F56"/>
  <c r="U55"/>
  <c r="N55"/>
  <c r="U54"/>
  <c r="N54"/>
  <c r="AD53"/>
  <c r="U53"/>
  <c r="N53"/>
  <c r="U52"/>
  <c r="U51"/>
  <c r="N51"/>
  <c r="AD50"/>
  <c r="U50"/>
  <c r="U49"/>
  <c r="U48"/>
  <c r="F48"/>
  <c r="U47"/>
  <c r="U46"/>
  <c r="U45"/>
  <c r="U44"/>
  <c r="F44"/>
  <c r="U43"/>
  <c r="U42"/>
  <c r="U41"/>
  <c r="U40"/>
  <c r="F40"/>
  <c r="U39"/>
  <c r="U38"/>
  <c r="U37"/>
  <c r="U36"/>
  <c r="F36"/>
  <c r="U35"/>
  <c r="U34"/>
  <c r="AD33"/>
  <c r="U33"/>
  <c r="U32"/>
  <c r="U31"/>
  <c r="U30"/>
  <c r="AD29"/>
  <c r="U29"/>
  <c r="U28"/>
  <c r="U27"/>
  <c r="U26"/>
  <c r="F26"/>
  <c r="U25"/>
  <c r="U24"/>
  <c r="U23"/>
  <c r="U22"/>
  <c r="AD21"/>
  <c r="U21"/>
  <c r="U20"/>
  <c r="U19"/>
  <c r="U18"/>
  <c r="AD17"/>
  <c r="U17"/>
  <c r="U16"/>
  <c r="F16"/>
  <c r="U15"/>
  <c r="U14"/>
  <c r="AD13"/>
  <c r="U13"/>
  <c r="U12"/>
  <c r="U11"/>
  <c r="U10"/>
  <c r="F10"/>
  <c r="AD9"/>
  <c r="U9"/>
  <c r="U8"/>
  <c r="F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F92"/>
  <c r="U91"/>
  <c r="U90"/>
  <c r="N90"/>
  <c r="U89"/>
  <c r="U88"/>
  <c r="F88"/>
  <c r="U87"/>
  <c r="U86"/>
  <c r="N86"/>
  <c r="F86"/>
  <c r="U85"/>
  <c r="U84"/>
  <c r="U83"/>
  <c r="U82"/>
  <c r="N82"/>
  <c r="U81"/>
  <c r="U80"/>
  <c r="U79"/>
  <c r="U78"/>
  <c r="N78"/>
  <c r="F78"/>
  <c r="U77"/>
  <c r="U76"/>
  <c r="N76"/>
  <c r="F76"/>
  <c r="U75"/>
  <c r="U74"/>
  <c r="N74"/>
  <c r="F74"/>
  <c r="U73"/>
  <c r="U72"/>
  <c r="N72"/>
  <c r="U71"/>
  <c r="U70"/>
  <c r="N70"/>
  <c r="U69"/>
  <c r="U68"/>
  <c r="N68"/>
  <c r="U67"/>
  <c r="U66"/>
  <c r="N66"/>
  <c r="F66"/>
  <c r="U65"/>
  <c r="U64"/>
  <c r="N64"/>
  <c r="F64"/>
  <c r="U63"/>
  <c r="U62"/>
  <c r="N62"/>
  <c r="F62"/>
  <c r="U61"/>
  <c r="U60"/>
  <c r="N60"/>
  <c r="U59"/>
  <c r="U58"/>
  <c r="N58"/>
  <c r="U57"/>
  <c r="U56"/>
  <c r="N56"/>
  <c r="F56"/>
  <c r="U55"/>
  <c r="U54"/>
  <c r="N54"/>
  <c r="F54"/>
  <c r="U53"/>
  <c r="U52"/>
  <c r="N52"/>
  <c r="U51"/>
  <c r="U50"/>
  <c r="N50"/>
  <c r="U49"/>
  <c r="U48"/>
  <c r="N48"/>
  <c r="U47"/>
  <c r="U46"/>
  <c r="N46"/>
  <c r="U45"/>
  <c r="U44"/>
  <c r="N44"/>
  <c r="U43"/>
  <c r="U42"/>
  <c r="N42"/>
  <c r="U41"/>
  <c r="U40"/>
  <c r="N40"/>
  <c r="U39"/>
  <c r="U38"/>
  <c r="F38"/>
  <c r="U37"/>
  <c r="U36"/>
  <c r="U35"/>
  <c r="U34"/>
  <c r="F34"/>
  <c r="U33"/>
  <c r="U32"/>
  <c r="U31"/>
  <c r="N31"/>
  <c r="U30"/>
  <c r="U29"/>
  <c r="N29"/>
  <c r="U28"/>
  <c r="N28"/>
  <c r="F28"/>
  <c r="U27"/>
  <c r="N27"/>
  <c r="U26"/>
  <c r="F26"/>
  <c r="U25"/>
  <c r="U24"/>
  <c r="N24"/>
  <c r="F24"/>
  <c r="U23"/>
  <c r="U22"/>
  <c r="N22"/>
  <c r="U21"/>
  <c r="U20"/>
  <c r="U19"/>
  <c r="U18"/>
  <c r="U17"/>
  <c r="N17"/>
  <c r="U16"/>
  <c r="U15"/>
  <c r="U14"/>
  <c r="F14"/>
  <c r="U13"/>
  <c r="U12"/>
  <c r="U11"/>
  <c r="U10"/>
  <c r="F10"/>
  <c r="U9"/>
  <c r="U8"/>
  <c r="U7"/>
  <c r="N7"/>
  <c r="U6"/>
  <c r="F6"/>
  <c r="U5"/>
  <c r="U4"/>
  <c r="U3"/>
  <c r="K99"/>
  <c r="A1"/>
  <c r="T99" i="58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U85"/>
  <c r="U84"/>
  <c r="F84"/>
  <c r="U83"/>
  <c r="U82"/>
  <c r="U81"/>
  <c r="U80"/>
  <c r="U79"/>
  <c r="U78"/>
  <c r="U77"/>
  <c r="U76"/>
  <c r="U75"/>
  <c r="U74"/>
  <c r="F74"/>
  <c r="U73"/>
  <c r="U72"/>
  <c r="U71"/>
  <c r="U70"/>
  <c r="U69"/>
  <c r="U68"/>
  <c r="U67"/>
  <c r="U66"/>
  <c r="U65"/>
  <c r="U64"/>
  <c r="F64"/>
  <c r="U63"/>
  <c r="U62"/>
  <c r="U61"/>
  <c r="U60"/>
  <c r="U59"/>
  <c r="U58"/>
  <c r="U57"/>
  <c r="U56"/>
  <c r="U55"/>
  <c r="U54"/>
  <c r="F54"/>
  <c r="U53"/>
  <c r="U52"/>
  <c r="U51"/>
  <c r="U50"/>
  <c r="U49"/>
  <c r="U48"/>
  <c r="U47"/>
  <c r="U46"/>
  <c r="U45"/>
  <c r="U44"/>
  <c r="F44"/>
  <c r="U43"/>
  <c r="U42"/>
  <c r="U41"/>
  <c r="U40"/>
  <c r="U39"/>
  <c r="U38"/>
  <c r="U37"/>
  <c r="U36"/>
  <c r="U35"/>
  <c r="U34"/>
  <c r="F34"/>
  <c r="U33"/>
  <c r="U32"/>
  <c r="U31"/>
  <c r="U30"/>
  <c r="U29"/>
  <c r="U28"/>
  <c r="U27"/>
  <c r="U26"/>
  <c r="U25"/>
  <c r="U24"/>
  <c r="N24"/>
  <c r="U23"/>
  <c r="U22"/>
  <c r="U21"/>
  <c r="U20"/>
  <c r="U19"/>
  <c r="U18"/>
  <c r="U17"/>
  <c r="U16"/>
  <c r="F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F98"/>
  <c r="U97"/>
  <c r="U96"/>
  <c r="U95"/>
  <c r="U94"/>
  <c r="F94"/>
  <c r="U93"/>
  <c r="U92"/>
  <c r="U91"/>
  <c r="U90"/>
  <c r="F90"/>
  <c r="U89"/>
  <c r="N89"/>
  <c r="U88"/>
  <c r="F88"/>
  <c r="U87"/>
  <c r="U86"/>
  <c r="N86"/>
  <c r="F86"/>
  <c r="U85"/>
  <c r="U84"/>
  <c r="U83"/>
  <c r="N83"/>
  <c r="U82"/>
  <c r="U81"/>
  <c r="U80"/>
  <c r="F80"/>
  <c r="U79"/>
  <c r="U78"/>
  <c r="U77"/>
  <c r="N77"/>
  <c r="U76"/>
  <c r="N76"/>
  <c r="F76"/>
  <c r="U75"/>
  <c r="N75"/>
  <c r="U74"/>
  <c r="U73"/>
  <c r="N73"/>
  <c r="U72"/>
  <c r="U71"/>
  <c r="N71"/>
  <c r="U70"/>
  <c r="F70"/>
  <c r="U69"/>
  <c r="N69"/>
  <c r="U68"/>
  <c r="F68"/>
  <c r="U67"/>
  <c r="N67"/>
  <c r="U66"/>
  <c r="F66"/>
  <c r="U65"/>
  <c r="N65"/>
  <c r="U64"/>
  <c r="U63"/>
  <c r="N63"/>
  <c r="U62"/>
  <c r="U61"/>
  <c r="N61"/>
  <c r="U60"/>
  <c r="U59"/>
  <c r="N59"/>
  <c r="U58"/>
  <c r="F58"/>
  <c r="U57"/>
  <c r="N57"/>
  <c r="U56"/>
  <c r="F56"/>
  <c r="U55"/>
  <c r="N55"/>
  <c r="U54"/>
  <c r="F54"/>
  <c r="U53"/>
  <c r="N53"/>
  <c r="U52"/>
  <c r="U51"/>
  <c r="N51"/>
  <c r="U50"/>
  <c r="U49"/>
  <c r="N49"/>
  <c r="U48"/>
  <c r="F48"/>
  <c r="U47"/>
  <c r="N47"/>
  <c r="U46"/>
  <c r="F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U28"/>
  <c r="N28"/>
  <c r="U27"/>
  <c r="N27"/>
  <c r="U26"/>
  <c r="N26"/>
  <c r="F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F98"/>
  <c r="U97"/>
  <c r="U96"/>
  <c r="U95"/>
  <c r="U94"/>
  <c r="F94"/>
  <c r="U93"/>
  <c r="U92"/>
  <c r="U91"/>
  <c r="U90"/>
  <c r="F90"/>
  <c r="U89"/>
  <c r="U88"/>
  <c r="U87"/>
  <c r="U86"/>
  <c r="F86"/>
  <c r="U85"/>
  <c r="U84"/>
  <c r="U83"/>
  <c r="U82"/>
  <c r="F82"/>
  <c r="U81"/>
  <c r="U80"/>
  <c r="U79"/>
  <c r="U78"/>
  <c r="F78"/>
  <c r="U77"/>
  <c r="N77"/>
  <c r="U76"/>
  <c r="F76"/>
  <c r="U75"/>
  <c r="U74"/>
  <c r="U73"/>
  <c r="U72"/>
  <c r="U71"/>
  <c r="U70"/>
  <c r="U69"/>
  <c r="N69"/>
  <c r="U68"/>
  <c r="F68"/>
  <c r="U67"/>
  <c r="U66"/>
  <c r="U65"/>
  <c r="U64"/>
  <c r="U63"/>
  <c r="U62"/>
  <c r="U61"/>
  <c r="N61"/>
  <c r="U60"/>
  <c r="U59"/>
  <c r="U58"/>
  <c r="U57"/>
  <c r="U56"/>
  <c r="F56"/>
  <c r="U55"/>
  <c r="U54"/>
  <c r="U53"/>
  <c r="N53"/>
  <c r="U52"/>
  <c r="F52"/>
  <c r="U51"/>
  <c r="N51"/>
  <c r="U50"/>
  <c r="N50"/>
  <c r="U49"/>
  <c r="N49"/>
  <c r="U48"/>
  <c r="F48"/>
  <c r="U47"/>
  <c r="N47"/>
  <c r="U46"/>
  <c r="F46"/>
  <c r="U45"/>
  <c r="U44"/>
  <c r="U43"/>
  <c r="N43"/>
  <c r="U42"/>
  <c r="U41"/>
  <c r="U40"/>
  <c r="U39"/>
  <c r="N39"/>
  <c r="U38"/>
  <c r="F38"/>
  <c r="U37"/>
  <c r="N37"/>
  <c r="U36"/>
  <c r="F36"/>
  <c r="U35"/>
  <c r="N35"/>
  <c r="U34"/>
  <c r="N34"/>
  <c r="U33"/>
  <c r="N33"/>
  <c r="U32"/>
  <c r="U31"/>
  <c r="N31"/>
  <c r="U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F14"/>
  <c r="U13"/>
  <c r="U12"/>
  <c r="U11"/>
  <c r="N11"/>
  <c r="U10"/>
  <c r="U9"/>
  <c r="U8"/>
  <c r="F8"/>
  <c r="U7"/>
  <c r="N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F94"/>
  <c r="U93"/>
  <c r="N93"/>
  <c r="U92"/>
  <c r="N92"/>
  <c r="U91"/>
  <c r="U90"/>
  <c r="U89"/>
  <c r="N89"/>
  <c r="U88"/>
  <c r="N88"/>
  <c r="F88"/>
  <c r="U87"/>
  <c r="U86"/>
  <c r="U85"/>
  <c r="N85"/>
  <c r="U84"/>
  <c r="N84"/>
  <c r="U83"/>
  <c r="U82"/>
  <c r="U81"/>
  <c r="N81"/>
  <c r="U80"/>
  <c r="N80"/>
  <c r="F80"/>
  <c r="U79"/>
  <c r="U78"/>
  <c r="U77"/>
  <c r="N77"/>
  <c r="U76"/>
  <c r="N76"/>
  <c r="U75"/>
  <c r="U74"/>
  <c r="U73"/>
  <c r="N73"/>
  <c r="U72"/>
  <c r="N72"/>
  <c r="F72"/>
  <c r="U71"/>
  <c r="U70"/>
  <c r="U69"/>
  <c r="N69"/>
  <c r="U68"/>
  <c r="N68"/>
  <c r="F68"/>
  <c r="U67"/>
  <c r="U66"/>
  <c r="U65"/>
  <c r="N65"/>
  <c r="U64"/>
  <c r="N64"/>
  <c r="F64"/>
  <c r="U63"/>
  <c r="U62"/>
  <c r="U61"/>
  <c r="N61"/>
  <c r="U60"/>
  <c r="U59"/>
  <c r="U58"/>
  <c r="F58"/>
  <c r="U57"/>
  <c r="U56"/>
  <c r="U55"/>
  <c r="U54"/>
  <c r="F54"/>
  <c r="U53"/>
  <c r="U52"/>
  <c r="U51"/>
  <c r="N51"/>
  <c r="U50"/>
  <c r="F50"/>
  <c r="U49"/>
  <c r="U48"/>
  <c r="N48"/>
  <c r="F48"/>
  <c r="U47"/>
  <c r="U46"/>
  <c r="U45"/>
  <c r="N45"/>
  <c r="U44"/>
  <c r="U43"/>
  <c r="U42"/>
  <c r="U41"/>
  <c r="U40"/>
  <c r="F40"/>
  <c r="U39"/>
  <c r="U38"/>
  <c r="U37"/>
  <c r="U36"/>
  <c r="F36"/>
  <c r="U35"/>
  <c r="N35"/>
  <c r="U34"/>
  <c r="U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F18"/>
  <c r="U17"/>
  <c r="U16"/>
  <c r="N16"/>
  <c r="U15"/>
  <c r="U14"/>
  <c r="U13"/>
  <c r="N13"/>
  <c r="U12"/>
  <c r="U11"/>
  <c r="U10"/>
  <c r="U9"/>
  <c r="U8"/>
  <c r="F8"/>
  <c r="U7"/>
  <c r="N7"/>
  <c r="U6"/>
  <c r="N6"/>
  <c r="U5"/>
  <c r="N5"/>
  <c r="U4"/>
  <c r="U3"/>
  <c r="L99"/>
  <c r="A1"/>
  <c r="F7" i="63" l="1"/>
  <c r="B99" i="58"/>
  <c r="F96" i="55"/>
  <c r="F92"/>
  <c r="F84"/>
  <c r="F82"/>
  <c r="F76"/>
  <c r="F74"/>
  <c r="F52"/>
  <c r="F46"/>
  <c r="F44"/>
  <c r="F42"/>
  <c r="F34"/>
  <c r="F32"/>
  <c r="F24"/>
  <c r="F22"/>
  <c r="F20"/>
  <c r="F16"/>
  <c r="F14"/>
  <c r="F12"/>
  <c r="F74" i="56"/>
  <c r="F72"/>
  <c r="F70"/>
  <c r="F64"/>
  <c r="F62"/>
  <c r="F60"/>
  <c r="F54"/>
  <c r="F50"/>
  <c r="F42"/>
  <c r="F40"/>
  <c r="F34"/>
  <c r="F32"/>
  <c r="F30"/>
  <c r="F24"/>
  <c r="F22"/>
  <c r="F20"/>
  <c r="F18"/>
  <c r="F16"/>
  <c r="F84" i="57"/>
  <c r="F74"/>
  <c r="F72"/>
  <c r="F64"/>
  <c r="F60"/>
  <c r="F52"/>
  <c r="F50"/>
  <c r="F44"/>
  <c r="F42"/>
  <c r="F40"/>
  <c r="F34"/>
  <c r="F32"/>
  <c r="F30"/>
  <c r="F24"/>
  <c r="F22"/>
  <c r="F20"/>
  <c r="F14"/>
  <c r="F12"/>
  <c r="F4"/>
  <c r="F98" i="58"/>
  <c r="F92"/>
  <c r="F90"/>
  <c r="F88"/>
  <c r="F82"/>
  <c r="F80"/>
  <c r="F78"/>
  <c r="F72"/>
  <c r="F70"/>
  <c r="F68"/>
  <c r="F62"/>
  <c r="F60"/>
  <c r="F58"/>
  <c r="F52"/>
  <c r="F50"/>
  <c r="F48"/>
  <c r="F42"/>
  <c r="F40"/>
  <c r="F38"/>
  <c r="F32"/>
  <c r="F30"/>
  <c r="F28"/>
  <c r="F22"/>
  <c r="F20"/>
  <c r="F18"/>
  <c r="F12"/>
  <c r="F10"/>
  <c r="F8"/>
  <c r="F96" i="61"/>
  <c r="F90"/>
  <c r="F82"/>
  <c r="F80"/>
  <c r="F72"/>
  <c r="F68"/>
  <c r="F60"/>
  <c r="F58"/>
  <c r="F52"/>
  <c r="F50"/>
  <c r="F48"/>
  <c r="F42"/>
  <c r="F40"/>
  <c r="F32"/>
  <c r="F30"/>
  <c r="F22"/>
  <c r="F20"/>
  <c r="F18"/>
  <c r="F8"/>
  <c r="F94" i="62"/>
  <c r="F92"/>
  <c r="F90"/>
  <c r="F88"/>
  <c r="F82"/>
  <c r="F78"/>
  <c r="F72"/>
  <c r="F70"/>
  <c r="F68"/>
  <c r="F62"/>
  <c r="F58"/>
  <c r="F52"/>
  <c r="F32"/>
  <c r="F30"/>
  <c r="F28"/>
  <c r="F22"/>
  <c r="F20"/>
  <c r="F18"/>
  <c r="F6"/>
  <c r="F4"/>
  <c r="F98" i="63"/>
  <c r="F92"/>
  <c r="F86"/>
  <c r="F84"/>
  <c r="F74"/>
  <c r="F72"/>
  <c r="F66"/>
  <c r="F64"/>
  <c r="F62"/>
  <c r="B99"/>
  <c r="B99" i="61"/>
  <c r="F5" i="63"/>
  <c r="F11" i="55"/>
  <c r="F27" i="62"/>
  <c r="F39" i="63"/>
  <c r="F56"/>
  <c r="F52"/>
  <c r="F42"/>
  <c r="F40"/>
  <c r="F34"/>
  <c r="F32"/>
  <c r="F30"/>
  <c r="F24"/>
  <c r="F20"/>
  <c r="F14"/>
  <c r="F10"/>
  <c r="F8"/>
  <c r="C99"/>
  <c r="F27" i="56"/>
  <c r="F25"/>
  <c r="F23"/>
  <c r="C99"/>
  <c r="F6"/>
  <c r="F5"/>
  <c r="B99"/>
  <c r="C99" i="55"/>
  <c r="F82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G58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6" i="55"/>
  <c r="V24" i="56"/>
  <c r="N8" i="55"/>
  <c r="F9"/>
  <c r="I99"/>
  <c r="M99"/>
  <c r="N12"/>
  <c r="F13"/>
  <c r="G26"/>
  <c r="N28"/>
  <c r="F29"/>
  <c r="N44"/>
  <c r="F45"/>
  <c r="N60"/>
  <c r="F61"/>
  <c r="V12"/>
  <c r="B99"/>
  <c r="F3"/>
  <c r="K99"/>
  <c r="F5"/>
  <c r="G18"/>
  <c r="N20"/>
  <c r="F21"/>
  <c r="N36"/>
  <c r="F37"/>
  <c r="N52"/>
  <c r="F53"/>
  <c r="O77" i="56"/>
  <c r="V63"/>
  <c r="J99" i="55"/>
  <c r="N24"/>
  <c r="N40"/>
  <c r="N56"/>
  <c r="O25" i="58"/>
  <c r="O57"/>
  <c r="V60" i="56"/>
  <c r="B99" i="57"/>
  <c r="F3"/>
  <c r="K99"/>
  <c r="N82"/>
  <c r="F83"/>
  <c r="F97"/>
  <c r="C99" i="58"/>
  <c r="I99"/>
  <c r="M99"/>
  <c r="N4"/>
  <c r="F5"/>
  <c r="N12"/>
  <c r="F13"/>
  <c r="N20"/>
  <c r="F21"/>
  <c r="V50"/>
  <c r="F3" i="56"/>
  <c r="V37"/>
  <c r="V53"/>
  <c r="V69"/>
  <c r="N3" i="57"/>
  <c r="V33" i="58"/>
  <c r="O65"/>
  <c r="N3" i="56"/>
  <c r="N90" i="57"/>
  <c r="F91"/>
  <c r="K99" i="58"/>
  <c r="U99"/>
  <c r="F9"/>
  <c r="F17"/>
  <c r="V42"/>
  <c r="V58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0" i="55" l="1"/>
  <c r="O7" i="56"/>
  <c r="O71" i="55"/>
  <c r="O23" i="56"/>
  <c r="V11"/>
  <c r="O35"/>
  <c r="O24"/>
  <c r="V21"/>
  <c r="V39"/>
  <c r="V27"/>
  <c r="O47"/>
  <c r="O51"/>
  <c r="O72"/>
  <c r="O44"/>
  <c r="O22" i="58"/>
  <c r="V18" i="56"/>
  <c r="O38" i="55"/>
  <c r="O86"/>
  <c r="O70"/>
  <c r="O62"/>
  <c r="O46"/>
  <c r="O30"/>
  <c r="O98"/>
  <c r="G3" i="56"/>
  <c r="O93"/>
  <c r="O45"/>
  <c r="O49"/>
  <c r="O85"/>
  <c r="V61"/>
  <c r="O12" i="55"/>
  <c r="F99" i="63"/>
  <c r="V33" i="56"/>
  <c r="O74" i="58"/>
  <c r="O26"/>
  <c r="O93"/>
  <c r="O45"/>
  <c r="O97" i="56"/>
  <c r="O89"/>
  <c r="O81"/>
  <c r="O65"/>
  <c r="O29"/>
  <c r="O56"/>
  <c r="O78"/>
  <c r="O66"/>
  <c r="O62"/>
  <c r="O54"/>
  <c r="O46"/>
  <c r="O30"/>
  <c r="O26"/>
  <c r="O10"/>
  <c r="O78" i="55"/>
  <c r="O74"/>
  <c r="O66"/>
  <c r="O48" i="57"/>
  <c r="O64"/>
  <c r="O96" i="56"/>
  <c r="O76"/>
  <c r="O64"/>
  <c r="O36"/>
  <c r="O28"/>
  <c r="O88"/>
  <c r="O80"/>
  <c r="O68"/>
  <c r="O57"/>
  <c r="O48"/>
  <c r="G92" i="55"/>
  <c r="V92" s="1"/>
  <c r="G84"/>
  <c r="V84" s="1"/>
  <c r="G72"/>
  <c r="G64"/>
  <c r="G56"/>
  <c r="V56" s="1"/>
  <c r="G44"/>
  <c r="V44" s="1"/>
  <c r="G36"/>
  <c r="V36" s="1"/>
  <c r="G28"/>
  <c r="V28" s="1"/>
  <c r="G24"/>
  <c r="V24" s="1"/>
  <c r="G19"/>
  <c r="V19" s="1"/>
  <c r="G14"/>
  <c r="V14" s="1"/>
  <c r="G9"/>
  <c r="V9" s="1"/>
  <c r="V88"/>
  <c r="V68"/>
  <c r="O60"/>
  <c r="O52"/>
  <c r="O40"/>
  <c r="V32"/>
  <c r="O92" i="56"/>
  <c r="O84"/>
  <c r="O60"/>
  <c r="O52"/>
  <c r="O40"/>
  <c r="O32"/>
  <c r="O25"/>
  <c r="O15"/>
  <c r="O13"/>
  <c r="F99"/>
  <c r="V5"/>
  <c r="O94"/>
  <c r="O86"/>
  <c r="O70"/>
  <c r="V50"/>
  <c r="V26"/>
  <c r="G91" i="55"/>
  <c r="V91" s="1"/>
  <c r="G87"/>
  <c r="V87" s="1"/>
  <c r="G80"/>
  <c r="G76"/>
  <c r="O76" s="1"/>
  <c r="G67"/>
  <c r="V67" s="1"/>
  <c r="G59"/>
  <c r="V59" s="1"/>
  <c r="G51"/>
  <c r="O51" s="1"/>
  <c r="G47"/>
  <c r="V47" s="1"/>
  <c r="G39"/>
  <c r="V39" s="1"/>
  <c r="G27"/>
  <c r="G7"/>
  <c r="V7" s="1"/>
  <c r="O4"/>
  <c r="V96"/>
  <c r="V48"/>
  <c r="G34" i="57"/>
  <c r="V34" s="1"/>
  <c r="G18"/>
  <c r="O18" s="1"/>
  <c r="O6" i="58"/>
  <c r="G82" i="57"/>
  <c r="V82" s="1"/>
  <c r="G74"/>
  <c r="V74" s="1"/>
  <c r="G62"/>
  <c r="V62" s="1"/>
  <c r="G30"/>
  <c r="V30" s="1"/>
  <c r="G14"/>
  <c r="V14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34"/>
  <c r="O47" i="55"/>
  <c r="O43" i="58"/>
  <c r="O92" i="55"/>
  <c r="O84"/>
  <c r="V72"/>
  <c r="O72"/>
  <c r="O64"/>
  <c r="V64"/>
  <c r="O56"/>
  <c r="O49"/>
  <c r="O44"/>
  <c r="O36"/>
  <c r="O28"/>
  <c r="O24"/>
  <c r="O19"/>
  <c r="O14"/>
  <c r="O9"/>
  <c r="O4" i="56"/>
  <c r="O91" i="55"/>
  <c r="O87"/>
  <c r="V80"/>
  <c r="O80"/>
  <c r="V76"/>
  <c r="O67"/>
  <c r="O59"/>
  <c r="V51"/>
  <c r="O39"/>
  <c r="V27"/>
  <c r="O27"/>
  <c r="O7"/>
  <c r="O11" i="58"/>
  <c r="O74" i="57"/>
  <c r="V18"/>
  <c r="O77"/>
  <c r="O82"/>
  <c r="O62"/>
  <c r="O30"/>
  <c r="O25"/>
  <c r="O14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G39" i="78"/>
  <c r="L97"/>
  <c r="J32"/>
  <c r="L63"/>
  <c r="B48"/>
  <c r="J35"/>
  <c r="B74"/>
  <c r="L85"/>
  <c r="G26"/>
  <c r="K31"/>
  <c r="L5"/>
  <c r="L67"/>
  <c r="L74"/>
  <c r="L38"/>
  <c r="O58"/>
  <c r="N57"/>
  <c r="P63"/>
  <c r="K16"/>
  <c r="L53"/>
  <c r="L55"/>
  <c r="K20"/>
  <c r="O72"/>
  <c r="J88"/>
  <c r="G13"/>
  <c r="G41"/>
  <c r="O91"/>
  <c r="I59"/>
  <c r="Q57"/>
  <c r="P43"/>
  <c r="Q23"/>
  <c r="P11"/>
  <c r="Q80"/>
  <c r="B81"/>
  <c r="B62"/>
  <c r="K52"/>
  <c r="B88"/>
  <c r="L56"/>
  <c r="G93"/>
  <c r="Q34"/>
  <c r="N10"/>
  <c r="O94"/>
  <c r="J62"/>
  <c r="I38"/>
  <c r="O60"/>
  <c r="O62"/>
  <c r="B58"/>
  <c r="G54"/>
  <c r="F1"/>
  <c r="N45"/>
  <c r="L79"/>
  <c r="J27"/>
  <c r="N86"/>
  <c r="H73"/>
  <c r="L11"/>
  <c r="I11"/>
  <c r="Q15"/>
  <c r="G81"/>
  <c r="H16"/>
  <c r="K27"/>
  <c r="K23"/>
  <c r="B34"/>
  <c r="H86"/>
  <c r="K9"/>
  <c r="J18"/>
  <c r="N94"/>
  <c r="Q6"/>
  <c r="K72"/>
  <c r="P92"/>
  <c r="L34"/>
  <c r="H49"/>
  <c r="B45"/>
  <c r="O71"/>
  <c r="L10"/>
  <c r="Q9"/>
  <c r="J52"/>
  <c r="Q89"/>
  <c r="G48"/>
  <c r="G64"/>
  <c r="I7"/>
  <c r="B93"/>
  <c r="J15"/>
  <c r="I26"/>
  <c r="O28"/>
  <c r="B2"/>
  <c r="L51"/>
  <c r="Q79"/>
  <c r="H52"/>
  <c r="G61"/>
  <c r="I98"/>
  <c r="O46"/>
  <c r="G73"/>
  <c r="Q27"/>
  <c r="I46"/>
  <c r="B49"/>
  <c r="P88"/>
  <c r="K83"/>
  <c r="I15"/>
  <c r="K73"/>
  <c r="N28"/>
  <c r="O81"/>
  <c r="K79"/>
  <c r="I74"/>
  <c r="H42"/>
  <c r="G97"/>
  <c r="I24"/>
  <c r="Q3"/>
  <c r="P33"/>
  <c r="L13"/>
  <c r="K43"/>
  <c r="L59"/>
  <c r="I71"/>
  <c r="H59"/>
  <c r="O36"/>
  <c r="H18"/>
  <c r="I42"/>
  <c r="H80"/>
  <c r="B68"/>
  <c r="N98"/>
  <c r="K38"/>
  <c r="Q88"/>
  <c r="J49"/>
  <c r="O77"/>
  <c r="J37"/>
  <c r="G27"/>
  <c r="G70"/>
  <c r="O48"/>
  <c r="H98"/>
  <c r="L21"/>
  <c r="G68"/>
  <c r="L32"/>
  <c r="K33"/>
  <c r="P82"/>
  <c r="I19"/>
  <c r="N48"/>
  <c r="G86"/>
  <c r="J92"/>
  <c r="P29"/>
  <c r="B78"/>
  <c r="Q26"/>
  <c r="H79"/>
  <c r="N96"/>
  <c r="L6"/>
  <c r="Q63"/>
  <c r="J5"/>
  <c r="G52"/>
  <c r="K66"/>
  <c r="P72"/>
  <c r="O29"/>
  <c r="Q71"/>
  <c r="O45"/>
  <c r="G63"/>
  <c r="G43"/>
  <c r="L49"/>
  <c r="G44"/>
  <c r="K69"/>
  <c r="L62"/>
  <c r="J57"/>
  <c r="B28"/>
  <c r="H57"/>
  <c r="L19"/>
  <c r="L69"/>
  <c r="P74"/>
  <c r="L18"/>
  <c r="H91"/>
  <c r="G80"/>
  <c r="K10"/>
  <c r="O49"/>
  <c r="L48"/>
  <c r="I92"/>
  <c r="H13"/>
  <c r="H28"/>
  <c r="B71"/>
  <c r="B92"/>
  <c r="H46"/>
  <c r="K60"/>
  <c r="K68"/>
  <c r="B65"/>
  <c r="H44"/>
  <c r="I83"/>
  <c r="B61"/>
  <c r="N46"/>
  <c r="Q5"/>
  <c r="N58"/>
  <c r="H7"/>
  <c r="B4"/>
  <c r="N23"/>
  <c r="G38"/>
  <c r="J24"/>
  <c r="O39"/>
  <c r="K29"/>
  <c r="P80"/>
  <c r="L14"/>
  <c r="N27"/>
  <c r="Q17"/>
  <c r="N36"/>
  <c r="Q11"/>
  <c r="O24"/>
  <c r="I54"/>
  <c r="H67"/>
  <c r="L26"/>
  <c r="G34"/>
  <c r="B90"/>
  <c r="J46"/>
  <c r="O33"/>
  <c r="B24"/>
  <c r="L45"/>
  <c r="H64"/>
  <c r="G14"/>
  <c r="P93"/>
  <c r="P42"/>
  <c r="O64"/>
  <c r="K71"/>
  <c r="J21"/>
  <c r="O14"/>
  <c r="B16"/>
  <c r="G83"/>
  <c r="B57"/>
  <c r="K4"/>
  <c r="J48"/>
  <c r="J8"/>
  <c r="J4"/>
  <c r="K64"/>
  <c r="I28"/>
  <c r="J66"/>
  <c r="I81"/>
  <c r="J30"/>
  <c r="H4"/>
  <c r="B73"/>
  <c r="I87"/>
  <c r="G59"/>
  <c r="L77"/>
  <c r="L7"/>
  <c r="N3"/>
  <c r="O95"/>
  <c r="O85"/>
  <c r="O21"/>
  <c r="Q77"/>
  <c r="N14"/>
  <c r="J79"/>
  <c r="B82"/>
  <c r="H78"/>
  <c r="L46"/>
  <c r="N76"/>
  <c r="G23"/>
  <c r="P12"/>
  <c r="G25"/>
  <c r="G45"/>
  <c r="G20"/>
  <c r="H85"/>
  <c r="N15"/>
  <c r="P51"/>
  <c r="I96"/>
  <c r="Q82"/>
  <c r="Q97"/>
  <c r="Q94"/>
  <c r="P9"/>
  <c r="H14"/>
  <c r="B11"/>
  <c r="N38"/>
  <c r="H53"/>
  <c r="G28"/>
  <c r="Q10"/>
  <c r="J93"/>
  <c r="O40"/>
  <c r="P25"/>
  <c r="G91"/>
  <c r="N65"/>
  <c r="J9"/>
  <c r="N64"/>
  <c r="J94"/>
  <c r="G47"/>
  <c r="P75"/>
  <c r="J14"/>
  <c r="N73"/>
  <c r="N60"/>
  <c r="J38"/>
  <c r="G51"/>
  <c r="H33"/>
  <c r="J13"/>
  <c r="N35"/>
  <c r="L4"/>
  <c r="Q59"/>
  <c r="N74"/>
  <c r="K50"/>
  <c r="L35"/>
  <c r="P49"/>
  <c r="N12"/>
  <c r="Q58"/>
  <c r="H12"/>
  <c r="P64"/>
  <c r="N6"/>
  <c r="L93"/>
  <c r="K63"/>
  <c r="G12"/>
  <c r="B44"/>
  <c r="H74"/>
  <c r="K81"/>
  <c r="H50"/>
  <c r="L36"/>
  <c r="G4"/>
  <c r="I49"/>
  <c r="O83"/>
  <c r="B85"/>
  <c r="I82"/>
  <c r="O38"/>
  <c r="I56"/>
  <c r="G75"/>
  <c r="N9"/>
  <c r="G82"/>
  <c r="P79"/>
  <c r="Q65"/>
  <c r="P5"/>
  <c r="N5"/>
  <c r="N44"/>
  <c r="K5"/>
  <c r="P16"/>
  <c r="P34"/>
  <c r="N93"/>
  <c r="J59"/>
  <c r="J77"/>
  <c r="J80"/>
  <c r="P50"/>
  <c r="B46"/>
  <c r="B7"/>
  <c r="K41"/>
  <c r="Q62"/>
  <c r="H94"/>
  <c r="G10"/>
  <c r="I51"/>
  <c r="G67"/>
  <c r="I67"/>
  <c r="L30"/>
  <c r="O8"/>
  <c r="P60"/>
  <c r="K80"/>
  <c r="N78"/>
  <c r="G33"/>
  <c r="I6"/>
  <c r="O13"/>
  <c r="N82"/>
  <c r="P54"/>
  <c r="J90"/>
  <c r="I5"/>
  <c r="I35"/>
  <c r="G62"/>
  <c r="Q37"/>
  <c r="I17"/>
  <c r="B13"/>
  <c r="K19"/>
  <c r="P13"/>
  <c r="P91"/>
  <c r="P17"/>
  <c r="H34"/>
  <c r="L87"/>
  <c r="L76"/>
  <c r="O88"/>
  <c r="L64"/>
  <c r="B31"/>
  <c r="I66"/>
  <c r="K75"/>
  <c r="P15"/>
  <c r="L40"/>
  <c r="G24"/>
  <c r="O89"/>
  <c r="I34"/>
  <c r="O19"/>
  <c r="N49"/>
  <c r="P58"/>
  <c r="Q13"/>
  <c r="J28"/>
  <c r="Q92"/>
  <c r="K45"/>
  <c r="P87"/>
  <c r="I75"/>
  <c r="H97"/>
  <c r="B87"/>
  <c r="Q55"/>
  <c r="K54"/>
  <c r="J36"/>
  <c r="G31"/>
  <c r="J70"/>
  <c r="P10"/>
  <c r="J91"/>
  <c r="G78"/>
  <c r="G6"/>
  <c r="L23"/>
  <c r="O30"/>
  <c r="K46"/>
  <c r="Q29"/>
  <c r="Q33"/>
  <c r="K24"/>
  <c r="P18"/>
  <c r="B6"/>
  <c r="L70"/>
  <c r="P23"/>
  <c r="N37"/>
  <c r="P67"/>
  <c r="B55"/>
  <c r="O44"/>
  <c r="B10"/>
  <c r="Q86"/>
  <c r="I68"/>
  <c r="L66"/>
  <c r="P26"/>
  <c r="P30"/>
  <c r="Q68"/>
  <c r="P95"/>
  <c r="K84"/>
  <c r="P31"/>
  <c r="P48"/>
  <c r="G11"/>
  <c r="B26"/>
  <c r="B39"/>
  <c r="Q31"/>
  <c r="O52"/>
  <c r="I14"/>
  <c r="K40"/>
  <c r="L29"/>
  <c r="N4"/>
  <c r="Q85"/>
  <c r="Q12"/>
  <c r="K12"/>
  <c r="O27"/>
  <c r="I45"/>
  <c r="H51"/>
  <c r="L9"/>
  <c r="B69"/>
  <c r="G35"/>
  <c r="O26"/>
  <c r="Q91"/>
  <c r="Q66"/>
  <c r="I9"/>
  <c r="G94"/>
  <c r="O16"/>
  <c r="H65"/>
  <c r="H37"/>
  <c r="I13"/>
  <c r="I64"/>
  <c r="N54"/>
  <c r="G29"/>
  <c r="Q38"/>
  <c r="K82"/>
  <c r="H89"/>
  <c r="H93"/>
  <c r="J83"/>
  <c r="N40"/>
  <c r="O17"/>
  <c r="K93"/>
  <c r="N79"/>
  <c r="G98"/>
  <c r="G88"/>
  <c r="J63"/>
  <c r="I8"/>
  <c r="K14"/>
  <c r="P68"/>
  <c r="K48"/>
  <c r="P85"/>
  <c r="N13"/>
  <c r="J3"/>
  <c r="I91"/>
  <c r="L81"/>
  <c r="G56"/>
  <c r="G5"/>
  <c r="G37"/>
  <c r="N61"/>
  <c r="L37"/>
  <c r="B59"/>
  <c r="Q32"/>
  <c r="N84"/>
  <c r="B72"/>
  <c r="H63"/>
  <c r="I94"/>
  <c r="K77"/>
  <c r="H19"/>
  <c r="L83"/>
  <c r="J33"/>
  <c r="J86"/>
  <c r="O10"/>
  <c r="H23"/>
  <c r="B20"/>
  <c r="P73"/>
  <c r="I40"/>
  <c r="O15"/>
  <c r="Q54"/>
  <c r="Q42"/>
  <c r="I97"/>
  <c r="K98"/>
  <c r="L90"/>
  <c r="I80"/>
  <c r="P57"/>
  <c r="H22"/>
  <c r="I78"/>
  <c r="J60"/>
  <c r="N56"/>
  <c r="K8"/>
  <c r="G8"/>
  <c r="I61"/>
  <c r="O41"/>
  <c r="Q78"/>
  <c r="Q95"/>
  <c r="B77"/>
  <c r="O63"/>
  <c r="I76"/>
  <c r="G92"/>
  <c r="P96"/>
  <c r="P61"/>
  <c r="P86"/>
  <c r="B32"/>
  <c r="N75"/>
  <c r="Q87"/>
  <c r="G55"/>
  <c r="B29"/>
  <c r="N50"/>
  <c r="P83"/>
  <c r="N89"/>
  <c r="I70"/>
  <c r="J74"/>
  <c r="D1"/>
  <c r="B70"/>
  <c r="L57"/>
  <c r="H5"/>
  <c r="J50"/>
  <c r="O42"/>
  <c r="J73"/>
  <c r="K53"/>
  <c r="P37"/>
  <c r="O12"/>
  <c r="K28"/>
  <c r="N87"/>
  <c r="G60"/>
  <c r="K22"/>
  <c r="L73"/>
  <c r="K44"/>
  <c r="L42"/>
  <c r="H83"/>
  <c r="N88"/>
  <c r="J56"/>
  <c r="Q19"/>
  <c r="O92"/>
  <c r="I86"/>
  <c r="N7"/>
  <c r="O75"/>
  <c r="P19"/>
  <c r="L95"/>
  <c r="B47"/>
  <c r="G49"/>
  <c r="B5"/>
  <c r="I20"/>
  <c r="N20"/>
  <c r="H10"/>
  <c r="Q53"/>
  <c r="Q72"/>
  <c r="I84"/>
  <c r="P55"/>
  <c r="N8"/>
  <c r="P41"/>
  <c r="H90"/>
  <c r="P59"/>
  <c r="O59"/>
  <c r="H20"/>
  <c r="P4"/>
  <c r="H31"/>
  <c r="O11"/>
  <c r="L86"/>
  <c r="K74"/>
  <c r="J43"/>
  <c r="J29"/>
  <c r="K95"/>
  <c r="P20"/>
  <c r="H62"/>
  <c r="H70"/>
  <c r="G58"/>
  <c r="J23"/>
  <c r="J75"/>
  <c r="P46"/>
  <c r="Q73"/>
  <c r="P27"/>
  <c r="L12"/>
  <c r="I32"/>
  <c r="L88"/>
  <c r="B17"/>
  <c r="P66"/>
  <c r="J17"/>
  <c r="K87"/>
  <c r="P45"/>
  <c r="Q81"/>
  <c r="O3"/>
  <c r="J22"/>
  <c r="H11"/>
  <c r="N16"/>
  <c r="P84"/>
  <c r="P78"/>
  <c r="O57"/>
  <c r="K57"/>
  <c r="G85"/>
  <c r="L94"/>
  <c r="N63"/>
  <c r="H43"/>
  <c r="H71"/>
  <c r="N97"/>
  <c r="J76"/>
  <c r="J98"/>
  <c r="Q48"/>
  <c r="N70"/>
  <c r="L82"/>
  <c r="N92"/>
  <c r="Q47"/>
  <c r="Q93"/>
  <c r="E1"/>
  <c r="B9"/>
  <c r="H76"/>
  <c r="J47"/>
  <c r="I27"/>
  <c r="N24"/>
  <c r="J54"/>
  <c r="B12"/>
  <c r="Q76"/>
  <c r="P53"/>
  <c r="K92"/>
  <c r="N41"/>
  <c r="P97"/>
  <c r="G3"/>
  <c r="I10"/>
  <c r="O47"/>
  <c r="Q14"/>
  <c r="K11"/>
  <c r="P65"/>
  <c r="N83"/>
  <c r="Q43"/>
  <c r="Q39"/>
  <c r="L44"/>
  <c r="H39"/>
  <c r="K26"/>
  <c r="O70"/>
  <c r="O32"/>
  <c r="L47"/>
  <c r="L16"/>
  <c r="B51"/>
  <c r="O87"/>
  <c r="I48"/>
  <c r="I73"/>
  <c r="L98"/>
  <c r="I57"/>
  <c r="K89"/>
  <c r="B56"/>
  <c r="N11"/>
  <c r="K91"/>
  <c r="L54"/>
  <c r="O65"/>
  <c r="B96"/>
  <c r="N90"/>
  <c r="G32"/>
  <c r="K39"/>
  <c r="J7"/>
  <c r="Q28"/>
  <c r="N53"/>
  <c r="O90"/>
  <c r="G16"/>
  <c r="O5"/>
  <c r="H36"/>
  <c r="B94"/>
  <c r="G50"/>
  <c r="O61"/>
  <c r="N31"/>
  <c r="Q69"/>
  <c r="G2"/>
  <c r="O69"/>
  <c r="H88"/>
  <c r="H61"/>
  <c r="N62"/>
  <c r="K88"/>
  <c r="B23"/>
  <c r="N21"/>
  <c r="H45"/>
  <c r="J67"/>
  <c r="I4"/>
  <c r="K94"/>
  <c r="K97"/>
  <c r="Q25"/>
  <c r="L92"/>
  <c r="Q61"/>
  <c r="P62"/>
  <c r="H38"/>
  <c r="K36"/>
  <c r="P28"/>
  <c r="L17"/>
  <c r="N71"/>
  <c r="Q70"/>
  <c r="Q67"/>
  <c r="O4"/>
  <c r="G7"/>
  <c r="O82"/>
  <c r="J34"/>
  <c r="Q21"/>
  <c r="H66"/>
  <c r="B50"/>
  <c r="J19"/>
  <c r="I79"/>
  <c r="I63"/>
  <c r="B67"/>
  <c r="L43"/>
  <c r="J71"/>
  <c r="O34"/>
  <c r="L60"/>
  <c r="J61"/>
  <c r="O6"/>
  <c r="B41"/>
  <c r="J10"/>
  <c r="J84"/>
  <c r="L65"/>
  <c r="L31"/>
  <c r="B84"/>
  <c r="K17"/>
  <c r="J39"/>
  <c r="Q40"/>
  <c r="I58"/>
  <c r="L89"/>
  <c r="L61"/>
  <c r="I12"/>
  <c r="K96"/>
  <c r="P71"/>
  <c r="H81"/>
  <c r="Q60"/>
  <c r="L68"/>
  <c r="P6"/>
  <c r="N66"/>
  <c r="B64"/>
  <c r="B91"/>
  <c r="Q20"/>
  <c r="O86"/>
  <c r="K70"/>
  <c r="N19"/>
  <c r="K47"/>
  <c r="I18"/>
  <c r="K90"/>
  <c r="G89"/>
  <c r="K42"/>
  <c r="K21"/>
  <c r="J26"/>
  <c r="O50"/>
  <c r="J40"/>
  <c r="N85"/>
  <c r="B54"/>
  <c r="K6"/>
  <c r="G46"/>
  <c r="G69"/>
  <c r="J55"/>
  <c r="P35"/>
  <c r="O73"/>
  <c r="N69"/>
  <c r="K58"/>
  <c r="N72"/>
  <c r="Q64"/>
  <c r="C1"/>
  <c r="B43"/>
  <c r="K7"/>
  <c r="G22"/>
  <c r="J45"/>
  <c r="H82"/>
  <c r="L25"/>
  <c r="H32"/>
  <c r="O74"/>
  <c r="P39"/>
  <c r="H30"/>
  <c r="G71"/>
  <c r="H77"/>
  <c r="O76"/>
  <c r="H54"/>
  <c r="B86"/>
  <c r="O67"/>
  <c r="I43"/>
  <c r="N42"/>
  <c r="B66"/>
  <c r="I62"/>
  <c r="B40"/>
  <c r="Q96"/>
  <c r="K49"/>
  <c r="G66"/>
  <c r="G76"/>
  <c r="G36"/>
  <c r="H15"/>
  <c r="P36"/>
  <c r="J96"/>
  <c r="J25"/>
  <c r="G79"/>
  <c r="H17"/>
  <c r="P70"/>
  <c r="J65"/>
  <c r="K86"/>
  <c r="N17"/>
  <c r="I33"/>
  <c r="J82"/>
  <c r="B98"/>
  <c r="H68"/>
  <c r="I60"/>
  <c r="J58"/>
  <c r="B19"/>
  <c r="B36"/>
  <c r="H95"/>
  <c r="G17"/>
  <c r="O80"/>
  <c r="B53"/>
  <c r="K62"/>
  <c r="N18"/>
  <c r="K61"/>
  <c r="L50"/>
  <c r="J69"/>
  <c r="G96"/>
  <c r="I85"/>
  <c r="Q16"/>
  <c r="I36"/>
  <c r="P90"/>
  <c r="G87"/>
  <c r="J81"/>
  <c r="N52"/>
  <c r="L33"/>
  <c r="H72"/>
  <c r="O55"/>
  <c r="B22"/>
  <c r="H21"/>
  <c r="Q98"/>
  <c r="J78"/>
  <c r="L72"/>
  <c r="G30"/>
  <c r="J31"/>
  <c r="N51"/>
  <c r="L28"/>
  <c r="Q4"/>
  <c r="B95"/>
  <c r="J44"/>
  <c r="L39"/>
  <c r="K59"/>
  <c r="P98"/>
  <c r="N39"/>
  <c r="J95"/>
  <c r="L71"/>
  <c r="I21"/>
  <c r="J11"/>
  <c r="N25"/>
  <c r="K85"/>
  <c r="N26"/>
  <c r="L22"/>
  <c r="K18"/>
  <c r="K78"/>
  <c r="N80"/>
  <c r="I72"/>
  <c r="L15"/>
  <c r="J20"/>
  <c r="I3"/>
  <c r="H87"/>
  <c r="Q18"/>
  <c r="L3"/>
  <c r="L58"/>
  <c r="J89"/>
  <c r="O78"/>
  <c r="Q49"/>
  <c r="L80"/>
  <c r="B97"/>
  <c r="B27"/>
  <c r="I47"/>
  <c r="I69"/>
  <c r="H56"/>
  <c r="P38"/>
  <c r="G15"/>
  <c r="O51"/>
  <c r="N91"/>
  <c r="I93"/>
  <c r="N47"/>
  <c r="B35"/>
  <c r="Q44"/>
  <c r="I65"/>
  <c r="G19"/>
  <c r="Q74"/>
  <c r="H55"/>
  <c r="L52"/>
  <c r="P24"/>
  <c r="H27"/>
  <c r="N81"/>
  <c r="I30"/>
  <c r="H40"/>
  <c r="K51"/>
  <c r="J51"/>
  <c r="J42"/>
  <c r="Q24"/>
  <c r="B15"/>
  <c r="K65"/>
  <c r="B30"/>
  <c r="N43"/>
  <c r="B25"/>
  <c r="K67"/>
  <c r="J12"/>
  <c r="P44"/>
  <c r="N22"/>
  <c r="L96"/>
  <c r="O25"/>
  <c r="B60"/>
  <c r="B79"/>
  <c r="I22"/>
  <c r="Q8"/>
  <c r="N29"/>
  <c r="J85"/>
  <c r="O56"/>
  <c r="H96"/>
  <c r="Q90"/>
  <c r="G90"/>
  <c r="K3"/>
  <c r="H58"/>
  <c r="B37"/>
  <c r="N30"/>
  <c r="L27"/>
  <c r="B18"/>
  <c r="K56"/>
  <c r="Q50"/>
  <c r="B83"/>
  <c r="K30"/>
  <c r="H41"/>
  <c r="J6"/>
  <c r="O37"/>
  <c r="I25"/>
  <c r="H24"/>
  <c r="P40"/>
  <c r="G9"/>
  <c r="H60"/>
  <c r="Q41"/>
  <c r="P77"/>
  <c r="H2"/>
  <c r="P21"/>
  <c r="N77"/>
  <c r="L8"/>
  <c r="Q83"/>
  <c r="G21"/>
  <c r="B8"/>
  <c r="P3"/>
  <c r="H35"/>
  <c r="L20"/>
  <c r="G40"/>
  <c r="O84"/>
  <c r="H9"/>
  <c r="Q30"/>
  <c r="O20"/>
  <c r="I53"/>
  <c r="K37"/>
  <c r="O23"/>
  <c r="Q7"/>
  <c r="P7"/>
  <c r="L84"/>
  <c r="I90"/>
  <c r="I37"/>
  <c r="O79"/>
  <c r="B42"/>
  <c r="B75"/>
  <c r="N68"/>
  <c r="O31"/>
  <c r="O9"/>
  <c r="P94"/>
  <c r="N33"/>
  <c r="J68"/>
  <c r="N59"/>
  <c r="Q51"/>
  <c r="O68"/>
  <c r="H6"/>
  <c r="O93"/>
  <c r="I77"/>
  <c r="P14"/>
  <c r="I89"/>
  <c r="H69"/>
  <c r="B33"/>
  <c r="P69"/>
  <c r="H84"/>
  <c r="O35"/>
  <c r="H47"/>
  <c r="L41"/>
  <c r="G77"/>
  <c r="O53"/>
  <c r="H29"/>
  <c r="P47"/>
  <c r="P32"/>
  <c r="H92"/>
  <c r="I95"/>
  <c r="P52"/>
  <c r="Q36"/>
  <c r="O43"/>
  <c r="O7"/>
  <c r="L75"/>
  <c r="O96"/>
  <c r="H8"/>
  <c r="B38"/>
  <c r="O54"/>
  <c r="P81"/>
  <c r="Q45"/>
  <c r="H26"/>
  <c r="N67"/>
  <c r="I41"/>
  <c r="G57"/>
  <c r="Q46"/>
  <c r="Q35"/>
  <c r="I55"/>
  <c r="O97"/>
  <c r="H75"/>
  <c r="J53"/>
  <c r="P8"/>
  <c r="I88"/>
  <c r="I16"/>
  <c r="L78"/>
  <c r="J87"/>
  <c r="H25"/>
  <c r="I23"/>
  <c r="J41"/>
  <c r="O18"/>
  <c r="I39"/>
  <c r="L24"/>
  <c r="I50"/>
  <c r="N32"/>
  <c r="G72"/>
  <c r="K15"/>
  <c r="P76"/>
  <c r="K32"/>
  <c r="I29"/>
  <c r="G95"/>
  <c r="K25"/>
  <c r="K34"/>
  <c r="G74"/>
  <c r="P56"/>
  <c r="Q75"/>
  <c r="O66"/>
  <c r="B21"/>
  <c r="L91"/>
  <c r="K76"/>
  <c r="N95"/>
  <c r="P89"/>
  <c r="J97"/>
  <c r="J16"/>
  <c r="H3"/>
  <c r="O98"/>
  <c r="K13"/>
  <c r="O22"/>
  <c r="G65"/>
  <c r="G42"/>
  <c r="B76"/>
  <c r="Q56"/>
  <c r="I44"/>
  <c r="Q22"/>
  <c r="G53"/>
  <c r="G18"/>
  <c r="N34"/>
  <c r="B52"/>
  <c r="Q52"/>
  <c r="J72"/>
  <c r="B89"/>
  <c r="I52"/>
  <c r="P22"/>
  <c r="G84"/>
  <c r="N55"/>
  <c r="Q84"/>
  <c r="H48"/>
  <c r="B14"/>
  <c r="B63"/>
  <c r="J64"/>
  <c r="B3"/>
  <c r="B80"/>
  <c r="I31"/>
  <c r="K35"/>
  <c r="K55"/>
  <c r="M31" l="1"/>
  <c r="C80"/>
  <c r="D80"/>
  <c r="F80"/>
  <c r="E80"/>
  <c r="D3"/>
  <c r="E3"/>
  <c r="B99"/>
  <c r="C3"/>
  <c r="F3"/>
  <c r="C63"/>
  <c r="F63"/>
  <c r="E63"/>
  <c r="D63"/>
  <c r="F14"/>
  <c r="E14"/>
  <c r="C14"/>
  <c r="D14"/>
  <c r="R55"/>
  <c r="M52"/>
  <c r="F89"/>
  <c r="D89"/>
  <c r="C89"/>
  <c r="E89"/>
  <c r="F52"/>
  <c r="C52"/>
  <c r="D52"/>
  <c r="E52"/>
  <c r="R34"/>
  <c r="M44"/>
  <c r="C76"/>
  <c r="F76"/>
  <c r="D76"/>
  <c r="E76"/>
  <c r="H99"/>
  <c r="R95"/>
  <c r="C21"/>
  <c r="F21"/>
  <c r="E21"/>
  <c r="D21"/>
  <c r="M29"/>
  <c r="R32"/>
  <c r="M50"/>
  <c r="M39"/>
  <c r="M23"/>
  <c r="M16"/>
  <c r="M88"/>
  <c r="M55"/>
  <c r="M41"/>
  <c r="R67"/>
  <c r="E38"/>
  <c r="C38"/>
  <c r="D38"/>
  <c r="F38"/>
  <c r="M95"/>
  <c r="E33"/>
  <c r="C33"/>
  <c r="D33"/>
  <c r="F33"/>
  <c r="M89"/>
  <c r="M77"/>
  <c r="R59"/>
  <c r="R33"/>
  <c r="R68"/>
  <c r="D75"/>
  <c r="F75"/>
  <c r="E75"/>
  <c r="C75"/>
  <c r="D42"/>
  <c r="E42"/>
  <c r="F42"/>
  <c r="C42"/>
  <c r="M37"/>
  <c r="M90"/>
  <c r="M53"/>
  <c r="P99"/>
  <c r="F8"/>
  <c r="E8"/>
  <c r="C8"/>
  <c r="D8"/>
  <c r="R77"/>
  <c r="M25"/>
  <c r="D83"/>
  <c r="F83"/>
  <c r="C83"/>
  <c r="E83"/>
  <c r="E18"/>
  <c r="D18"/>
  <c r="F18"/>
  <c r="C18"/>
  <c r="R30"/>
  <c r="E37"/>
  <c r="C37"/>
  <c r="F37"/>
  <c r="D37"/>
  <c r="K99"/>
  <c r="R29"/>
  <c r="M22"/>
  <c r="E79"/>
  <c r="C79"/>
  <c r="D79"/>
  <c r="F79"/>
  <c r="F60"/>
  <c r="C60"/>
  <c r="E60"/>
  <c r="D60"/>
  <c r="R22"/>
  <c r="E25"/>
  <c r="C25"/>
  <c r="F25"/>
  <c r="D25"/>
  <c r="R43"/>
  <c r="D30"/>
  <c r="C30"/>
  <c r="F30"/>
  <c r="E30"/>
  <c r="C15"/>
  <c r="D15"/>
  <c r="F15"/>
  <c r="E15"/>
  <c r="M30"/>
  <c r="R81"/>
  <c r="M65"/>
  <c r="E35"/>
  <c r="F35"/>
  <c r="C35"/>
  <c r="D35"/>
  <c r="R47"/>
  <c r="M93"/>
  <c r="R91"/>
  <c r="M69"/>
  <c r="M47"/>
  <c r="F27"/>
  <c r="C27"/>
  <c r="E27"/>
  <c r="D27"/>
  <c r="C97"/>
  <c r="F97"/>
  <c r="E97"/>
  <c r="D97"/>
  <c r="L99"/>
  <c r="M3"/>
  <c r="I99"/>
  <c r="M72"/>
  <c r="R80"/>
  <c r="R26"/>
  <c r="R25"/>
  <c r="M21"/>
  <c r="R39"/>
  <c r="F95"/>
  <c r="E95"/>
  <c r="D95"/>
  <c r="C95"/>
  <c r="R51"/>
  <c r="F22"/>
  <c r="D22"/>
  <c r="E22"/>
  <c r="C22"/>
  <c r="R52"/>
  <c r="M36"/>
  <c r="M85"/>
  <c r="R18"/>
  <c r="F53"/>
  <c r="C53"/>
  <c r="E53"/>
  <c r="D53"/>
  <c r="D36"/>
  <c r="E36"/>
  <c r="C36"/>
  <c r="F36"/>
  <c r="E19"/>
  <c r="F19"/>
  <c r="D19"/>
  <c r="C19"/>
  <c r="M60"/>
  <c r="E98"/>
  <c r="C98"/>
  <c r="F98"/>
  <c r="D98"/>
  <c r="M33"/>
  <c r="R17"/>
  <c r="C40"/>
  <c r="D40"/>
  <c r="F40"/>
  <c r="E40"/>
  <c r="M62"/>
  <c r="F66"/>
  <c r="C66"/>
  <c r="E66"/>
  <c r="D66"/>
  <c r="R42"/>
  <c r="M43"/>
  <c r="D86"/>
  <c r="E86"/>
  <c r="C86"/>
  <c r="F86"/>
  <c r="C43"/>
  <c r="E43"/>
  <c r="D43"/>
  <c r="F43"/>
  <c r="R72"/>
  <c r="R69"/>
  <c r="E54"/>
  <c r="F54"/>
  <c r="C54"/>
  <c r="D54"/>
  <c r="R85"/>
  <c r="M18"/>
  <c r="R19"/>
  <c r="E91"/>
  <c r="D91"/>
  <c r="C91"/>
  <c r="F91"/>
  <c r="F64"/>
  <c r="C64"/>
  <c r="D64"/>
  <c r="E64"/>
  <c r="R66"/>
  <c r="M12"/>
  <c r="M58"/>
  <c r="E84"/>
  <c r="F84"/>
  <c r="C84"/>
  <c r="D84"/>
  <c r="E41"/>
  <c r="C41"/>
  <c r="F41"/>
  <c r="D41"/>
  <c r="F67"/>
  <c r="C67"/>
  <c r="D67"/>
  <c r="E67"/>
  <c r="M63"/>
  <c r="M79"/>
  <c r="F50"/>
  <c r="D50"/>
  <c r="C50"/>
  <c r="E50"/>
  <c r="R71"/>
  <c r="M4"/>
  <c r="R21"/>
  <c r="D23"/>
  <c r="F23"/>
  <c r="C23"/>
  <c r="E23"/>
  <c r="R62"/>
  <c r="R31"/>
  <c r="F94"/>
  <c r="D94"/>
  <c r="E94"/>
  <c r="C94"/>
  <c r="R53"/>
  <c r="R90"/>
  <c r="C96"/>
  <c r="E96"/>
  <c r="F96"/>
  <c r="D96"/>
  <c r="R11"/>
  <c r="F56"/>
  <c r="C56"/>
  <c r="E56"/>
  <c r="D56"/>
  <c r="M57"/>
  <c r="M73"/>
  <c r="M48"/>
  <c r="F51"/>
  <c r="C51"/>
  <c r="E51"/>
  <c r="D51"/>
  <c r="R83"/>
  <c r="M10"/>
  <c r="G99"/>
  <c r="R41"/>
  <c r="E12"/>
  <c r="F12"/>
  <c r="C12"/>
  <c r="D12"/>
  <c r="R24"/>
  <c r="M27"/>
  <c r="C9"/>
  <c r="E9"/>
  <c r="D9"/>
  <c r="F9"/>
  <c r="R92"/>
  <c r="R70"/>
  <c r="R97"/>
  <c r="R63"/>
  <c r="R16"/>
  <c r="O99"/>
  <c r="C17"/>
  <c r="D17"/>
  <c r="F17"/>
  <c r="E17"/>
  <c r="M32"/>
  <c r="R8"/>
  <c r="M84"/>
  <c r="R20"/>
  <c r="M20"/>
  <c r="C5"/>
  <c r="D5"/>
  <c r="E5"/>
  <c r="F5"/>
  <c r="D47"/>
  <c r="F47"/>
  <c r="E47"/>
  <c r="C47"/>
  <c r="R7"/>
  <c r="M86"/>
  <c r="R88"/>
  <c r="R87"/>
  <c r="D70"/>
  <c r="E70"/>
  <c r="F70"/>
  <c r="C70"/>
  <c r="M70"/>
  <c r="R89"/>
  <c r="R50"/>
  <c r="F29"/>
  <c r="D29"/>
  <c r="C29"/>
  <c r="E29"/>
  <c r="R75"/>
  <c r="C32"/>
  <c r="F32"/>
  <c r="E32"/>
  <c r="D32"/>
  <c r="M76"/>
  <c r="F77"/>
  <c r="D77"/>
  <c r="E77"/>
  <c r="C77"/>
  <c r="M61"/>
  <c r="R56"/>
  <c r="M78"/>
  <c r="M80"/>
  <c r="M97"/>
  <c r="M40"/>
  <c r="E20"/>
  <c r="C20"/>
  <c r="F20"/>
  <c r="D20"/>
  <c r="M94"/>
  <c r="F72"/>
  <c r="E72"/>
  <c r="C72"/>
  <c r="D72"/>
  <c r="R84"/>
  <c r="D59"/>
  <c r="E59"/>
  <c r="F59"/>
  <c r="C59"/>
  <c r="R61"/>
  <c r="M91"/>
  <c r="J99"/>
  <c r="R13"/>
  <c r="M8"/>
  <c r="R79"/>
  <c r="R40"/>
  <c r="R54"/>
  <c r="M64"/>
  <c r="M13"/>
  <c r="M9"/>
  <c r="D69"/>
  <c r="E69"/>
  <c r="C69"/>
  <c r="F69"/>
  <c r="M45"/>
  <c r="R4"/>
  <c r="M14"/>
  <c r="D39"/>
  <c r="F39"/>
  <c r="E39"/>
  <c r="C39"/>
  <c r="F26"/>
  <c r="C26"/>
  <c r="E26"/>
  <c r="D26"/>
  <c r="M68"/>
  <c r="D10"/>
  <c r="F10"/>
  <c r="E10"/>
  <c r="C10"/>
  <c r="F55"/>
  <c r="D55"/>
  <c r="E55"/>
  <c r="C55"/>
  <c r="R37"/>
  <c r="E6"/>
  <c r="F6"/>
  <c r="C6"/>
  <c r="D6"/>
  <c r="D87"/>
  <c r="E87"/>
  <c r="F87"/>
  <c r="C87"/>
  <c r="M75"/>
  <c r="R49"/>
  <c r="M34"/>
  <c r="M66"/>
  <c r="F31"/>
  <c r="E31"/>
  <c r="D31"/>
  <c r="C31"/>
  <c r="C13"/>
  <c r="F13"/>
  <c r="D13"/>
  <c r="E13"/>
  <c r="M17"/>
  <c r="M35"/>
  <c r="M5"/>
  <c r="R82"/>
  <c r="M6"/>
  <c r="R78"/>
  <c r="M67"/>
  <c r="M51"/>
  <c r="D7"/>
  <c r="C7"/>
  <c r="E7"/>
  <c r="F7"/>
  <c r="E46"/>
  <c r="F46"/>
  <c r="D46"/>
  <c r="C46"/>
  <c r="R93"/>
  <c r="R44"/>
  <c r="R5"/>
  <c r="R9"/>
  <c r="M56"/>
  <c r="M82"/>
  <c r="D85"/>
  <c r="C85"/>
  <c r="E85"/>
  <c r="F85"/>
  <c r="M49"/>
  <c r="D44"/>
  <c r="C44"/>
  <c r="E44"/>
  <c r="F44"/>
  <c r="R6"/>
  <c r="R12"/>
  <c r="R74"/>
  <c r="R35"/>
  <c r="R60"/>
  <c r="R73"/>
  <c r="R64"/>
  <c r="R65"/>
  <c r="R38"/>
  <c r="F11"/>
  <c r="C11"/>
  <c r="D11"/>
  <c r="E11"/>
  <c r="M96"/>
  <c r="R15"/>
  <c r="R76"/>
  <c r="C82"/>
  <c r="F82"/>
  <c r="E82"/>
  <c r="D82"/>
  <c r="R14"/>
  <c r="R3"/>
  <c r="N99"/>
  <c r="M87"/>
  <c r="E73"/>
  <c r="F73"/>
  <c r="C73"/>
  <c r="D73"/>
  <c r="M81"/>
  <c r="M28"/>
  <c r="F57"/>
  <c r="E57"/>
  <c r="D57"/>
  <c r="C57"/>
  <c r="E16"/>
  <c r="C16"/>
  <c r="F16"/>
  <c r="D16"/>
  <c r="E24"/>
  <c r="F24"/>
  <c r="D24"/>
  <c r="C24"/>
  <c r="C90"/>
  <c r="E90"/>
  <c r="F90"/>
  <c r="D90"/>
  <c r="M54"/>
  <c r="R36"/>
  <c r="R27"/>
  <c r="R23"/>
  <c r="D4"/>
  <c r="E4"/>
  <c r="C4"/>
  <c r="F4"/>
  <c r="R58"/>
  <c r="R46"/>
  <c r="D61"/>
  <c r="C61"/>
  <c r="F61"/>
  <c r="E61"/>
  <c r="M83"/>
  <c r="D65"/>
  <c r="E65"/>
  <c r="C65"/>
  <c r="F65"/>
  <c r="D92"/>
  <c r="E92"/>
  <c r="F92"/>
  <c r="C92"/>
  <c r="E71"/>
  <c r="D71"/>
  <c r="C71"/>
  <c r="F71"/>
  <c r="M92"/>
  <c r="F28"/>
  <c r="D28"/>
  <c r="C28"/>
  <c r="E28"/>
  <c r="R96"/>
  <c r="E78"/>
  <c r="F78"/>
  <c r="C78"/>
  <c r="D78"/>
  <c r="R48"/>
  <c r="M19"/>
  <c r="R98"/>
  <c r="F68"/>
  <c r="E68"/>
  <c r="D68"/>
  <c r="C68"/>
  <c r="M42"/>
  <c r="M71"/>
  <c r="Q99"/>
  <c r="M24"/>
  <c r="M74"/>
  <c r="R28"/>
  <c r="M15"/>
  <c r="F49"/>
  <c r="D49"/>
  <c r="E49"/>
  <c r="C49"/>
  <c r="M46"/>
  <c r="M98"/>
  <c r="M26"/>
  <c r="F93"/>
  <c r="C93"/>
  <c r="E93"/>
  <c r="D93"/>
  <c r="M7"/>
  <c r="E45"/>
  <c r="C45"/>
  <c r="D45"/>
  <c r="F45"/>
  <c r="R94"/>
  <c r="E34"/>
  <c r="C34"/>
  <c r="D34"/>
  <c r="F34"/>
  <c r="M11"/>
  <c r="R86"/>
  <c r="R45"/>
  <c r="E58"/>
  <c r="F58"/>
  <c r="D58"/>
  <c r="C58"/>
  <c r="M38"/>
  <c r="R10"/>
  <c r="F88"/>
  <c r="D88"/>
  <c r="E88"/>
  <c r="C88"/>
  <c r="C62"/>
  <c r="F62"/>
  <c r="E62"/>
  <c r="D62"/>
  <c r="E81"/>
  <c r="D81"/>
  <c r="F81"/>
  <c r="C81"/>
  <c r="M59"/>
  <c r="R57"/>
  <c r="C74"/>
  <c r="D74"/>
  <c r="F74"/>
  <c r="E74"/>
  <c r="E48"/>
  <c r="F48"/>
  <c r="C48"/>
  <c r="D48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E99" i="78" l="1"/>
  <c r="F99"/>
  <c r="C99"/>
  <c r="R99"/>
  <c r="M99"/>
  <c r="D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C11"/>
  <c r="DB67"/>
  <c r="DB63"/>
  <c r="DB37"/>
  <c r="DB33"/>
  <c r="DB29"/>
  <c r="DB25"/>
  <c r="BM62"/>
  <c r="DI62" s="1"/>
  <c r="E62" i="40" s="1"/>
  <c r="AY70" i="54"/>
  <c r="DG70" s="1"/>
  <c r="AR62"/>
  <c r="DF62" s="1"/>
  <c r="B62" i="40" s="1"/>
  <c r="CA59" i="54"/>
  <c r="AR70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DI40" s="1"/>
  <c r="E40" i="40" s="1"/>
  <c r="BF56" i="54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DJ92" i="54"/>
  <c r="F92" i="40" s="1"/>
  <c r="BF97" i="54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8" i="54"/>
  <c r="C8" i="40" s="1"/>
  <c r="DH8" i="54"/>
  <c r="D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BX62"/>
  <c r="DG66"/>
  <c r="BX70"/>
  <c r="DG96"/>
  <c r="C96" i="40" s="1"/>
  <c r="DJ96" i="54"/>
  <c r="F96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AR86" i="54"/>
  <c r="DF86" s="1"/>
  <c r="B86" i="40" s="1"/>
  <c r="DG86" i="54"/>
  <c r="C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1"/>
  <c r="DD10"/>
  <c r="DD33"/>
  <c r="DD82"/>
  <c r="DD26"/>
  <c r="DD94"/>
  <c r="DD61"/>
  <c r="DD29"/>
  <c r="DD17"/>
  <c r="CW46"/>
  <c r="CW16"/>
  <c r="CW95"/>
  <c r="CP95"/>
  <c r="CP38"/>
  <c r="CP44"/>
  <c r="CP26"/>
  <c r="CP11"/>
  <c r="CI68"/>
  <c r="CB25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52" i="26"/>
  <c r="AE99" s="1"/>
  <c r="F99" i="40"/>
  <c r="G54"/>
  <c r="G16"/>
  <c r="AE17" i="29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<sst xmlns="http://schemas.openxmlformats.org/spreadsheetml/2006/main" count="9016" uniqueCount="578">
  <si>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</si>
  <si>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</si>
  <si>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</si>
  <si>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</si>
  <si>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</si>
  <si>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</si>
  <si>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</si>
  <si>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</si>
  <si>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</si>
  <si>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</si>
  <si>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</si>
  <si>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</si>
  <si>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</si>
  <si>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</si>
  <si>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</si>
  <si>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</si>
  <si>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</si>
  <si>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</si>
  <si>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</si>
  <si>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</si>
  <si>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</si>
  <si>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</si>
  <si>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</si>
  <si>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</si>
  <si>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</si>
  <si>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</si>
  <si>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</si>
  <si>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</si>
  <si>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</si>
  <si>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</si>
  <si>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</si>
  <si>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</si>
  <si>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</si>
  <si>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</si>
  <si>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</si>
  <si>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</si>
  <si>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</si>
  <si>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</si>
  <si>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</si>
  <si>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</si>
  <si>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</si>
  <si>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</si>
  <si>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</si>
  <si>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</si>
  <si>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</si>
  <si>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</si>
  <si>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</si>
  <si>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</si>
  <si>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</si>
  <si>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</si>
  <si>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</si>
  <si>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</si>
  <si>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</si>
  <si>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</si>
  <si>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</si>
  <si>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</si>
  <si>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</si>
  <si>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</si>
  <si>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</si>
  <si>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</si>
  <si>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</si>
  <si>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</si>
  <si>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</si>
  <si>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</si>
  <si>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</si>
  <si>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</si>
  <si>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</si>
  <si>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</si>
  <si>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</si>
  <si>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</si>
  <si>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</si>
  <si>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</si>
  <si>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</si>
  <si>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</si>
  <si>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</si>
  <si>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</si>
  <si>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</si>
  <si>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</si>
  <si>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</si>
  <si>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</si>
  <si>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</si>
  <si>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</si>
  <si>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</si>
  <si>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</si>
  <si>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</si>
  <si>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</si>
  <si>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</si>
  <si>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</si>
  <si>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</si>
  <si>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</si>
  <si>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</si>
  <si>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</si>
  <si>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</si>
  <si>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</si>
  <si>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</si>
  <si>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</si>
  <si>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</si>
  <si>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</si>
  <si>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</si>
  <si>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</si>
  <si>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</si>
  <si>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</si>
  <si>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</si>
  <si>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</si>
  <si>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</si>
  <si>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</si>
  <si>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</si>
  <si>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</si>
  <si>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</si>
  <si>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</si>
  <si>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</si>
  <si>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</si>
  <si>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</si>
  <si>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</si>
  <si>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</si>
  <si>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</si>
  <si>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</si>
  <si>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</si>
  <si>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</si>
  <si>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</si>
  <si>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</si>
  <si>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</si>
  <si>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</si>
  <si>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</si>
  <si>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</si>
  <si>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</si>
  <si>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</si>
  <si>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</si>
  <si>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</si>
  <si>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</si>
  <si>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</si>
  <si>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</si>
  <si>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</si>
  <si>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</si>
  <si>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</si>
  <si>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</si>
  <si>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</si>
  <si>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</si>
  <si>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</si>
  <si>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</si>
  <si>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</si>
  <si>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</si>
  <si>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</si>
  <si>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</si>
  <si>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</si>
  <si>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</si>
  <si>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</si>
  <si>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</si>
  <si>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</si>
  <si>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</si>
  <si>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</si>
  <si>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</si>
  <si>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</si>
  <si>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</si>
  <si>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</si>
  <si>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</si>
  <si>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</si>
  <si>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</si>
  <si>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</si>
  <si>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</si>
  <si>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</si>
  <si>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</si>
  <si>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</si>
  <si>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</si>
  <si>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</si>
  <si>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</si>
  <si>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</si>
  <si>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</si>
  <si>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</si>
  <si>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</si>
  <si>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</si>
  <si>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</si>
  <si>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</si>
  <si>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</si>
  <si>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</si>
  <si>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</si>
  <si>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</si>
  <si>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</si>
  <si>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</si>
  <si>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</si>
  <si>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</si>
  <si>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</si>
  <si>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</si>
  <si>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</si>
  <si>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</si>
  <si>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</si>
  <si>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</si>
  <si>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</si>
  <si>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</si>
  <si>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</si>
  <si>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</si>
  <si>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</si>
  <si>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</si>
  <si>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</si>
  <si>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</si>
  <si>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</si>
  <si>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</si>
  <si>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</si>
  <si>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</si>
  <si>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</si>
  <si>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</si>
  <si>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</si>
  <si>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</si>
  <si>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</si>
  <si>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</si>
  <si>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</si>
  <si>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</si>
  <si>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</si>
  <si>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</si>
  <si>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</si>
  <si>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</si>
  <si>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</si>
  <si>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</si>
  <si>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</si>
  <si>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</si>
  <si>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</si>
  <si>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</si>
  <si>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</si>
  <si>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</si>
  <si>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</si>
  <si>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</si>
  <si>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</si>
  <si>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</si>
  <si>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</si>
  <si>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</si>
  <si>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</si>
  <si>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</si>
  <si>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</si>
  <si>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</si>
  <si>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</si>
  <si>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</si>
  <si>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</si>
  <si>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</si>
  <si>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</si>
  <si>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</si>
  <si>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</si>
  <si>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</si>
  <si>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</si>
  <si>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</si>
  <si>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</si>
  <si>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</si>
  <si>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</si>
  <si>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</si>
  <si>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</si>
  <si>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</si>
  <si>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</si>
  <si>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</si>
  <si>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</si>
  <si>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</si>
  <si>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</si>
  <si>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</si>
  <si>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</si>
  <si>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</si>
  <si>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</si>
  <si>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</si>
  <si>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</si>
  <si>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</si>
  <si>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</si>
  <si>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</si>
  <si>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</si>
  <si>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</si>
  <si>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</si>
  <si>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</si>
  <si>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</si>
  <si>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</si>
  <si>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</si>
  <si>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</si>
  <si>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</si>
  <si>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</si>
  <si>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</si>
  <si>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</si>
  <si>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</si>
  <si>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</si>
  <si>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</si>
  <si>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</si>
  <si>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</si>
  <si>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</si>
  <si>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</si>
  <si>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</si>
  <si>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</si>
  <si>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</si>
  <si>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</si>
  <si>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</si>
  <si>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</si>
  <si>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</si>
  <si>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</si>
  <si>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</si>
  <si>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</si>
  <si>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</si>
  <si>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</si>
  <si>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</si>
  <si>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</si>
  <si>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</si>
  <si>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</si>
  <si>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</si>
  <si>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</si>
  <si>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</si>
  <si>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</si>
  <si>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</si>
  <si>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</si>
  <si>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</si>
  <si>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</si>
  <si>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</si>
  <si>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</si>
  <si>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</si>
  <si>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</si>
  <si>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</si>
  <si>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</si>
  <si>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</si>
  <si>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</si>
  <si>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</si>
  <si>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</si>
  <si>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</si>
  <si>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</si>
  <si>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</si>
  <si>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</si>
  <si>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</si>
  <si>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</si>
  <si>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</si>
  <si>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</si>
  <si>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</si>
  <si>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</si>
  <si>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</si>
  <si>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</si>
  <si>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</si>
  <si>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</si>
  <si>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</si>
  <si>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</si>
  <si>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</si>
  <si>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</si>
  <si>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</si>
  <si>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</si>
  <si>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</si>
  <si>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</si>
  <si>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</si>
  <si>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</si>
  <si>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</si>
  <si>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</si>
  <si>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</si>
  <si>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</si>
  <si>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</si>
  <si>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</si>
  <si>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</si>
  <si>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</si>
  <si>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</si>
  <si>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</si>
  <si>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</si>
  <si>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</si>
  <si>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</si>
  <si>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</si>
  <si>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</si>
  <si>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</si>
  <si>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</si>
  <si>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</si>
  <si>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</si>
  <si>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</si>
  <si>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</si>
  <si>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</si>
  <si>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</si>
  <si>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</si>
  <si>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</si>
  <si>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</si>
  <si>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</si>
  <si>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</si>
  <si>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</si>
  <si>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</si>
  <si>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</si>
  <si>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</si>
  <si>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</si>
  <si>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</si>
  <si>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</si>
  <si>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</si>
  <si>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</si>
  <si>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</si>
  <si>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</si>
  <si>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</si>
  <si>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</si>
  <si>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</si>
  <si>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</si>
  <si>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</si>
  <si>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</si>
  <si>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</si>
  <si>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</si>
  <si>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</si>
  <si>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</si>
  <si>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</si>
  <si>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</si>
  <si>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</si>
  <si>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</si>
  <si>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</si>
  <si>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</si>
  <si>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</si>
  <si>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</si>
  <si>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</si>
  <si>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</si>
  <si>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</si>
  <si>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</si>
  <si>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</si>
  <si>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</si>
  <si>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</si>
  <si>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</si>
  <si>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</si>
  <si>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</si>
  <si>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</si>
  <si>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</si>
  <si>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</si>
  <si>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</si>
  <si>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</si>
  <si>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</si>
  <si>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</si>
  <si>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</si>
  <si>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</si>
  <si>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</si>
  <si>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</si>
  <si>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</si>
  <si>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</si>
  <si>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</si>
  <si>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</si>
  <si>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</si>
  <si>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</si>
  <si>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</si>
  <si>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</si>
  <si>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</si>
  <si>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</si>
  <si>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</si>
  <si>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</si>
  <si>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</si>
  <si>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</si>
  <si>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</si>
  <si>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</si>
  <si>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</si>
  <si>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</si>
  <si>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</si>
  <si>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</si>
  <si>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</si>
  <si>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</si>
  <si>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</si>
  <si>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</si>
  <si>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</si>
  <si>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</si>
  <si>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</si>
  <si>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</si>
  <si>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</si>
  <si>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</si>
  <si>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</si>
  <si>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</si>
  <si>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</si>
  <si>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</si>
  <si>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</si>
  <si>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</si>
  <si>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</si>
  <si>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</si>
  <si>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</si>
  <si>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</si>
  <si>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</si>
  <si>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</si>
  <si>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</si>
  <si>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</si>
  <si>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</si>
  <si>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</si>
  <si>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</si>
  <si>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</si>
  <si>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</si>
  <si>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</si>
  <si>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</si>
  <si>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</si>
  <si>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</si>
  <si>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</si>
  <si>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</si>
  <si>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</si>
  <si>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</si>
  <si>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</si>
  <si>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</si>
  <si>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</si>
  <si>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</si>
  <si>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</si>
  <si>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</si>
  <si>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</si>
  <si>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</si>
  <si>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</si>
  <si>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</si>
  <si>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</si>
  <si>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</si>
  <si>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</si>
  <si>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</si>
  <si>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</si>
  <si>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</si>
  <si>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</si>
  <si>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</si>
  <si>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</si>
  <si>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</si>
  <si>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</si>
  <si>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</si>
  <si>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</si>
  <si>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</si>
  <si>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</si>
  <si>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</si>
  <si>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</si>
  <si>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</si>
  <si>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</si>
  <si>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</si>
  <si>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</si>
  <si>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</si>
  <si>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</si>
  <si>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</si>
  <si>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</si>
  <si>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</si>
  <si>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</si>
  <si>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</si>
  <si>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</si>
  <si>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</si>
  <si>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</si>
  <si>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</si>
  <si>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</si>
  <si>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</si>
  <si>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</si>
  <si>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</si>
  <si>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</si>
  <si>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</si>
  <si>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</si>
  <si>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</si>
  <si>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</si>
  <si>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</si>
  <si>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</si>
  <si>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</si>
  <si>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</si>
  <si>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</si>
  <si>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</si>
  <si>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48IS2023/12/28</t>
  </si>
  <si>
    <t>BSHP</t>
  </si>
  <si>
    <t>NR/2023/18105/A/2189</t>
  </si>
  <si>
    <t>ITCWIND</t>
  </si>
  <si>
    <t>NR/2023/18074/A/2185</t>
  </si>
  <si>
    <t>CHANJUII</t>
  </si>
  <si>
    <t>NR/2023/18197/C</t>
  </si>
  <si>
    <t>RUVNL</t>
  </si>
  <si>
    <t>NR/2023/17270/A</t>
  </si>
  <si>
    <t>SNJSUGARLTDAP</t>
  </si>
  <si>
    <t>NR/2023/18062/A/2190</t>
  </si>
  <si>
    <t>HP</t>
  </si>
  <si>
    <t>NR/2023/17525/A</t>
  </si>
  <si>
    <t>AEML</t>
  </si>
  <si>
    <t>WR/2023/19446/A</t>
  </si>
  <si>
    <t>GOA_Beneficiary</t>
  </si>
  <si>
    <t>WR/2023/20256/A/2302</t>
  </si>
  <si>
    <t>Arunachal_Ben</t>
  </si>
  <si>
    <t>NER/2023/1789/C</t>
  </si>
  <si>
    <t>WR/2023/20577/A/2305</t>
  </si>
  <si>
    <t>SOLAPUR_SOLAR</t>
  </si>
  <si>
    <t>NR/2023/18196/C</t>
  </si>
  <si>
    <t>Meghalaya_Ben</t>
  </si>
  <si>
    <t>NR/28122023/28122023/DD20231228NR21967</t>
  </si>
  <si>
    <t>NR/23122023/31122023/HP-17</t>
  </si>
  <si>
    <t>JPL-2</t>
  </si>
  <si>
    <t>NR/28122023/28122023/IEX_231227_05960</t>
  </si>
  <si>
    <t>UTTARAKHAND</t>
  </si>
  <si>
    <t>NR/01122023/31122023/5412UPCL/CE(Comm)/SE/Banking dt. 17.11.2023</t>
  </si>
  <si>
    <t>NSPLN MP</t>
  </si>
  <si>
    <t>NR/20122023/31122023/HPX-GTAMLDCRA-141223-05422</t>
  </si>
  <si>
    <t>SINGOLI</t>
  </si>
  <si>
    <t xml:space="preserve">NR/28122023/28122023/HPX-TAMCTG-271223-05534 </t>
  </si>
  <si>
    <t>BCMLUH</t>
  </si>
  <si>
    <t>NR/20122023/29022024/IEX_LDC_231218_00502</t>
  </si>
  <si>
    <t>BALCO</t>
  </si>
  <si>
    <t>NR/28122023/28122023/IEX_231227_05959</t>
  </si>
  <si>
    <t>SDKSM</t>
  </si>
  <si>
    <t>NR/20122023/31122023/HPX-GTAMLDCRA-141223-05421</t>
  </si>
  <si>
    <t>NR/23122023/31122023/HP-21</t>
  </si>
  <si>
    <t>BCMLB001</t>
  </si>
  <si>
    <t>NR/20122023/29022024/IEX_LDC_231218_00501</t>
  </si>
  <si>
    <t>SBSRPC11PL_BKN</t>
  </si>
  <si>
    <t>NR/01102023/02012046/L_NR_2021_17</t>
  </si>
  <si>
    <t>KSEB</t>
  </si>
  <si>
    <t>SR/01122023/31122023/BYPL_KSEB_DEC23</t>
  </si>
  <si>
    <t>RSRPL_BKN</t>
  </si>
  <si>
    <t>NR/23122023/31122023/SJVN231223NR1309</t>
  </si>
  <si>
    <t>NR/23122023/31122023/SJVN231223NR1310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</si>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</sst>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110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110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110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110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110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110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110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110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110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110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110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110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216.02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216.02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216.02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273.81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273.81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280.22000000000003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315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315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296.61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290.2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270.58999999999997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270.58999999999997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270.58999999999997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270.58999999999997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270.58999999999997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270.58999999999997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270.58999999999997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312.22000000000003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315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30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30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30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30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30</v>
          </cell>
          <cell r="J85">
            <v>280.22000000000003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30</v>
          </cell>
          <cell r="J86">
            <v>273.81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30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30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30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30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30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0">
        <v>45288.980879629627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45288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26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26</v>
      </c>
      <c r="C5" s="197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7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97">
        <v>26</v>
      </c>
      <c r="C6" s="197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7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97">
        <v>26</v>
      </c>
      <c r="C7" s="197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7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97">
        <v>26</v>
      </c>
      <c r="C8" s="19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97">
        <v>26</v>
      </c>
      <c r="C9" s="197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7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97">
        <v>26</v>
      </c>
      <c r="C10" s="197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7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97">
        <v>26</v>
      </c>
      <c r="C11" s="197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7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97">
        <v>26</v>
      </c>
      <c r="C12" s="197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7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97">
        <v>26</v>
      </c>
      <c r="C13" s="197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97">
        <v>24.5</v>
      </c>
      <c r="C14" s="197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7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7">
        <v>24.5</v>
      </c>
      <c r="C15" s="197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7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7">
        <v>24.5</v>
      </c>
      <c r="C16" s="197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7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7">
        <v>24.5</v>
      </c>
      <c r="C17" s="197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7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7">
        <v>24.5</v>
      </c>
      <c r="C18" s="197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7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7">
        <v>24.5</v>
      </c>
      <c r="C19" s="197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7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7">
        <v>24.5</v>
      </c>
      <c r="C20" s="197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7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7">
        <v>24.5</v>
      </c>
      <c r="C21" s="197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7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7">
        <v>24.5</v>
      </c>
      <c r="C22" s="197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7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7">
        <v>24.5</v>
      </c>
      <c r="C23" s="197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7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7">
        <v>24.5</v>
      </c>
      <c r="C24" s="197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7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7">
        <v>24.5</v>
      </c>
      <c r="C25" s="197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7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7">
        <v>24.5</v>
      </c>
      <c r="C26" s="197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7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7">
        <v>24.5</v>
      </c>
      <c r="C27" s="197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7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7">
        <v>24.5</v>
      </c>
      <c r="C28" s="197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7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7">
        <v>24.5</v>
      </c>
      <c r="C29" s="197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7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7">
        <v>24.5</v>
      </c>
      <c r="C30" s="197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7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7">
        <v>24.5</v>
      </c>
      <c r="C31" s="197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7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7">
        <v>24.5</v>
      </c>
      <c r="C32" s="197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7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7">
        <v>24.5</v>
      </c>
      <c r="C33" s="197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7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7">
        <v>24.5</v>
      </c>
      <c r="C34" s="197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7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7">
        <v>24.5</v>
      </c>
      <c r="C35" s="197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7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7">
        <v>24.5</v>
      </c>
      <c r="C36" s="197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7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7">
        <v>24.5</v>
      </c>
      <c r="C37" s="197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7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7">
        <v>24.5</v>
      </c>
      <c r="C38" s="197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7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7">
        <v>24.5</v>
      </c>
      <c r="C39" s="197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7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7">
        <v>24.5</v>
      </c>
      <c r="C40" s="197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7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7">
        <v>24.5</v>
      </c>
      <c r="C41" s="197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7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7">
        <v>24.5</v>
      </c>
      <c r="C42" s="197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7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7">
        <v>24.5</v>
      </c>
      <c r="C43" s="197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7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7">
        <v>24.5</v>
      </c>
      <c r="C44" s="197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7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7">
        <v>24.5</v>
      </c>
      <c r="C45" s="197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7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7">
        <v>24.5</v>
      </c>
      <c r="C46" s="197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7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7">
        <v>24.5</v>
      </c>
      <c r="C47" s="197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7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7">
        <v>24.5</v>
      </c>
      <c r="C48" s="197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7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7">
        <v>24.5</v>
      </c>
      <c r="C49" s="197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7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7">
        <v>24.5</v>
      </c>
      <c r="C50" s="197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7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7">
        <v>24.5</v>
      </c>
      <c r="C51" s="197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7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7">
        <v>26</v>
      </c>
      <c r="C52" s="197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97">
        <v>26</v>
      </c>
      <c r="C53" s="197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97">
        <v>26</v>
      </c>
      <c r="C54" s="197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57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97">
        <v>26</v>
      </c>
      <c r="C55" s="197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97">
        <v>26</v>
      </c>
      <c r="C56" s="197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97">
        <v>26</v>
      </c>
      <c r="C57" s="197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97">
        <v>26</v>
      </c>
      <c r="C58" s="197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97">
        <v>26</v>
      </c>
      <c r="C59" s="197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97">
        <v>26</v>
      </c>
      <c r="C60" s="197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97">
        <v>26</v>
      </c>
      <c r="C61" s="197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97">
        <v>26</v>
      </c>
      <c r="C62" s="197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97">
        <v>26</v>
      </c>
      <c r="C63" s="197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97">
        <v>26</v>
      </c>
      <c r="C64" s="197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97">
        <v>26</v>
      </c>
      <c r="C65" s="197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97">
        <v>26</v>
      </c>
      <c r="C66" s="197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97">
        <v>26</v>
      </c>
      <c r="C67" s="197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97">
        <v>26</v>
      </c>
      <c r="C68" s="197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97">
        <v>26</v>
      </c>
      <c r="C69" s="197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97">
        <v>26</v>
      </c>
      <c r="C70" s="197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97">
        <v>26</v>
      </c>
      <c r="C71" s="197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97">
        <v>26</v>
      </c>
      <c r="C72" s="197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97">
        <v>26</v>
      </c>
      <c r="C73" s="197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97">
        <v>26</v>
      </c>
      <c r="C74" s="197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97">
        <v>26</v>
      </c>
      <c r="C75" s="197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97">
        <v>26.5</v>
      </c>
      <c r="C76" s="197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7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197">
        <v>26.5</v>
      </c>
      <c r="C77" s="197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197">
        <v>26.5</v>
      </c>
      <c r="C78" s="197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197">
        <v>26.5</v>
      </c>
      <c r="C79" s="197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197">
        <v>26.5</v>
      </c>
      <c r="C80" s="197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197">
        <v>26.5</v>
      </c>
      <c r="C81" s="197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197">
        <v>26.5</v>
      </c>
      <c r="C82" s="197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197">
        <v>26.5</v>
      </c>
      <c r="C83" s="197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197">
        <v>26.5</v>
      </c>
      <c r="C84" s="197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7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197">
        <v>26.5</v>
      </c>
      <c r="C85" s="197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7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197">
        <v>26.5</v>
      </c>
      <c r="C86" s="197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7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197">
        <v>26.5</v>
      </c>
      <c r="C87" s="197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7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197">
        <v>26.5</v>
      </c>
      <c r="C88" s="197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197">
        <v>26.5</v>
      </c>
      <c r="C89" s="197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197">
        <v>26.5</v>
      </c>
      <c r="C90" s="197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197">
        <v>26.5</v>
      </c>
      <c r="C91" s="197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197">
        <v>26.5</v>
      </c>
      <c r="C92" s="197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197">
        <v>26.5</v>
      </c>
      <c r="C93" s="197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197">
        <v>26.5</v>
      </c>
      <c r="C94" s="197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197">
        <v>26.5</v>
      </c>
      <c r="C95" s="197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197">
        <v>26.5</v>
      </c>
      <c r="C96" s="197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197">
        <v>26.5</v>
      </c>
      <c r="C97" s="197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197">
        <v>26.5</v>
      </c>
      <c r="C98" s="197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0.61262499999999998</v>
      </c>
      <c r="C99" s="20">
        <f t="shared" si="27"/>
        <v>0.61262499999999998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0.25558715000000015</v>
      </c>
      <c r="J99" s="158">
        <f t="shared" ref="J99:L99" si="28">SUM(J3:J98)/4000</f>
        <v>0.14292541250000015</v>
      </c>
      <c r="K99" s="158">
        <f t="shared" si="28"/>
        <v>0.18433886249999981</v>
      </c>
      <c r="L99" s="158">
        <f t="shared" si="28"/>
        <v>2.9773574999999941E-2</v>
      </c>
      <c r="M99" s="159">
        <f>SUM(M3:M98)/4000</f>
        <v>0.61262499999999998</v>
      </c>
      <c r="N99" s="23"/>
      <c r="P99" s="37">
        <f>SUM(P3:P98)/4000</f>
        <v>0.25558715000000015</v>
      </c>
      <c r="Q99" s="37">
        <f t="shared" ref="Q99:S99" si="29">SUM(Q3:Q98)/4000</f>
        <v>0.14292541250000015</v>
      </c>
      <c r="R99" s="37">
        <f t="shared" si="29"/>
        <v>0.18433886249999981</v>
      </c>
      <c r="S99" s="37">
        <f t="shared" si="29"/>
        <v>2.9773574999999941E-2</v>
      </c>
      <c r="T99" s="37">
        <f t="shared" si="26"/>
        <v>0.61262499999999998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3.56</v>
      </c>
      <c r="N3" s="71">
        <v>0</v>
      </c>
      <c r="O3" s="53">
        <v>-55.7</v>
      </c>
      <c r="P3" s="53">
        <v>0</v>
      </c>
      <c r="Q3" s="53">
        <v>0</v>
      </c>
      <c r="R3" s="53">
        <v>0</v>
      </c>
      <c r="S3" s="72">
        <v>0</v>
      </c>
      <c r="U3" s="73">
        <v>3.56</v>
      </c>
      <c r="V3" s="74">
        <v>-55.7</v>
      </c>
      <c r="W3">
        <v>0</v>
      </c>
      <c r="X3">
        <v>-55.7</v>
      </c>
      <c r="Y3">
        <v>0</v>
      </c>
      <c r="Z3">
        <v>0</v>
      </c>
      <c r="AA3">
        <v>3.56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3.56</v>
      </c>
      <c r="N4" s="73">
        <v>0</v>
      </c>
      <c r="O4" s="46">
        <v>-52</v>
      </c>
      <c r="P4" s="46">
        <v>-15</v>
      </c>
      <c r="Q4" s="46">
        <v>0</v>
      </c>
      <c r="R4" s="46">
        <v>0</v>
      </c>
      <c r="S4" s="74">
        <v>0</v>
      </c>
      <c r="U4" s="73">
        <v>3.56</v>
      </c>
      <c r="V4" s="74">
        <v>-67</v>
      </c>
      <c r="W4">
        <v>0</v>
      </c>
      <c r="X4">
        <v>-52</v>
      </c>
      <c r="Y4">
        <v>0</v>
      </c>
      <c r="Z4">
        <v>0</v>
      </c>
      <c r="AA4">
        <v>3.56</v>
      </c>
      <c r="AB4">
        <v>-15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0.48</v>
      </c>
      <c r="N5" s="73">
        <v>0</v>
      </c>
      <c r="O5" s="46">
        <v>-63</v>
      </c>
      <c r="P5" s="46">
        <v>-30</v>
      </c>
      <c r="Q5" s="46">
        <v>0</v>
      </c>
      <c r="R5" s="46">
        <v>0</v>
      </c>
      <c r="S5" s="74">
        <v>0</v>
      </c>
      <c r="U5" s="73">
        <v>0.48</v>
      </c>
      <c r="V5" s="74">
        <v>-93</v>
      </c>
      <c r="W5">
        <v>0</v>
      </c>
      <c r="X5">
        <v>-63</v>
      </c>
      <c r="Y5">
        <v>0</v>
      </c>
      <c r="Z5">
        <v>0</v>
      </c>
      <c r="AA5">
        <v>0.48</v>
      </c>
      <c r="AB5">
        <v>-30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2.02</v>
      </c>
      <c r="N6" s="73">
        <v>0</v>
      </c>
      <c r="O6" s="46">
        <v>-62</v>
      </c>
      <c r="P6" s="46">
        <v>-40</v>
      </c>
      <c r="Q6" s="46">
        <v>0</v>
      </c>
      <c r="R6" s="46">
        <v>0</v>
      </c>
      <c r="S6" s="74">
        <v>0</v>
      </c>
      <c r="U6" s="73">
        <v>2.02</v>
      </c>
      <c r="V6" s="74">
        <v>-102</v>
      </c>
      <c r="W6">
        <v>0</v>
      </c>
      <c r="X6">
        <v>-62</v>
      </c>
      <c r="Y6">
        <v>0</v>
      </c>
      <c r="Z6">
        <v>0</v>
      </c>
      <c r="AA6">
        <v>2.02</v>
      </c>
      <c r="AB6">
        <v>-40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0.48</v>
      </c>
      <c r="N7" s="73">
        <v>0</v>
      </c>
      <c r="O7" s="46">
        <v>-72</v>
      </c>
      <c r="P7" s="46">
        <v>-56</v>
      </c>
      <c r="Q7" s="46">
        <v>0</v>
      </c>
      <c r="R7" s="46">
        <v>0</v>
      </c>
      <c r="S7" s="74">
        <v>0</v>
      </c>
      <c r="U7" s="73">
        <v>0.48</v>
      </c>
      <c r="V7" s="74">
        <v>-128</v>
      </c>
      <c r="W7">
        <v>0</v>
      </c>
      <c r="X7">
        <v>-72</v>
      </c>
      <c r="Y7">
        <v>0</v>
      </c>
      <c r="Z7">
        <v>0</v>
      </c>
      <c r="AA7">
        <v>0.48</v>
      </c>
      <c r="AB7">
        <v>-56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-82</v>
      </c>
      <c r="P8" s="46">
        <v>-67</v>
      </c>
      <c r="Q8" s="46">
        <v>0</v>
      </c>
      <c r="R8" s="46">
        <v>0</v>
      </c>
      <c r="S8" s="74">
        <v>0</v>
      </c>
      <c r="U8" s="73">
        <v>0</v>
      </c>
      <c r="V8" s="74">
        <v>-149</v>
      </c>
      <c r="W8">
        <v>0</v>
      </c>
      <c r="X8">
        <v>-82</v>
      </c>
      <c r="Y8">
        <v>0</v>
      </c>
      <c r="Z8">
        <v>0</v>
      </c>
      <c r="AA8">
        <v>0</v>
      </c>
      <c r="AB8">
        <v>-67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-87</v>
      </c>
      <c r="P9" s="46">
        <v>-76</v>
      </c>
      <c r="Q9" s="46">
        <v>0</v>
      </c>
      <c r="R9" s="46">
        <v>0</v>
      </c>
      <c r="S9" s="74">
        <v>0</v>
      </c>
      <c r="U9" s="73">
        <v>0</v>
      </c>
      <c r="V9" s="74">
        <v>-163</v>
      </c>
      <c r="W9">
        <v>0</v>
      </c>
      <c r="X9">
        <v>-87</v>
      </c>
      <c r="Y9">
        <v>0</v>
      </c>
      <c r="Z9">
        <v>0</v>
      </c>
      <c r="AA9">
        <v>0</v>
      </c>
      <c r="AB9">
        <v>-76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-92</v>
      </c>
      <c r="P10" s="46">
        <v>-82</v>
      </c>
      <c r="Q10" s="46">
        <v>0</v>
      </c>
      <c r="R10" s="46">
        <v>0</v>
      </c>
      <c r="S10" s="74">
        <v>0</v>
      </c>
      <c r="U10" s="73">
        <v>0</v>
      </c>
      <c r="V10" s="74">
        <v>-174</v>
      </c>
      <c r="W10">
        <v>0</v>
      </c>
      <c r="X10">
        <v>-92</v>
      </c>
      <c r="Y10">
        <v>0</v>
      </c>
      <c r="Z10">
        <v>0</v>
      </c>
      <c r="AA10">
        <v>0</v>
      </c>
      <c r="AB10">
        <v>-82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-112</v>
      </c>
      <c r="P11" s="46">
        <v>-96</v>
      </c>
      <c r="Q11" s="46">
        <v>0</v>
      </c>
      <c r="R11" s="46">
        <v>0</v>
      </c>
      <c r="S11" s="74">
        <v>0</v>
      </c>
      <c r="U11" s="73">
        <v>0</v>
      </c>
      <c r="V11" s="74">
        <v>-208</v>
      </c>
      <c r="W11">
        <v>0</v>
      </c>
      <c r="X11">
        <v>-112</v>
      </c>
      <c r="Y11">
        <v>0</v>
      </c>
      <c r="Z11">
        <v>0</v>
      </c>
      <c r="AA11">
        <v>0</v>
      </c>
      <c r="AB11">
        <v>-96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-112</v>
      </c>
      <c r="P12" s="46">
        <v>-102</v>
      </c>
      <c r="Q12" s="46">
        <v>0</v>
      </c>
      <c r="R12" s="46">
        <v>0</v>
      </c>
      <c r="S12" s="74">
        <v>0</v>
      </c>
      <c r="U12" s="73">
        <v>0</v>
      </c>
      <c r="V12" s="74">
        <v>-214</v>
      </c>
      <c r="W12">
        <v>0</v>
      </c>
      <c r="X12">
        <v>-112</v>
      </c>
      <c r="Y12">
        <v>0</v>
      </c>
      <c r="Z12">
        <v>0</v>
      </c>
      <c r="AA12">
        <v>0</v>
      </c>
      <c r="AB12">
        <v>-102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-112</v>
      </c>
      <c r="P13" s="46">
        <v>-96</v>
      </c>
      <c r="Q13" s="46">
        <v>0</v>
      </c>
      <c r="R13" s="46">
        <v>0</v>
      </c>
      <c r="S13" s="74">
        <v>0</v>
      </c>
      <c r="U13" s="73">
        <v>0</v>
      </c>
      <c r="V13" s="74">
        <v>-208</v>
      </c>
      <c r="W13">
        <v>0</v>
      </c>
      <c r="X13">
        <v>-112</v>
      </c>
      <c r="Y13">
        <v>0</v>
      </c>
      <c r="Z13">
        <v>0</v>
      </c>
      <c r="AA13">
        <v>0</v>
      </c>
      <c r="AB13">
        <v>-96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-112</v>
      </c>
      <c r="P14" s="46">
        <v>-102</v>
      </c>
      <c r="Q14" s="46">
        <v>0</v>
      </c>
      <c r="R14" s="46">
        <v>0</v>
      </c>
      <c r="S14" s="74">
        <v>0</v>
      </c>
      <c r="U14" s="73">
        <v>0</v>
      </c>
      <c r="V14" s="74">
        <v>-214</v>
      </c>
      <c r="W14">
        <v>0</v>
      </c>
      <c r="X14">
        <v>-112</v>
      </c>
      <c r="Y14">
        <v>0</v>
      </c>
      <c r="Z14">
        <v>0</v>
      </c>
      <c r="AA14">
        <v>0</v>
      </c>
      <c r="AB14">
        <v>-102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1.93</v>
      </c>
      <c r="N15" s="73">
        <v>0</v>
      </c>
      <c r="O15" s="46">
        <v>-122</v>
      </c>
      <c r="P15" s="46">
        <v>-110</v>
      </c>
      <c r="Q15" s="46">
        <v>0</v>
      </c>
      <c r="R15" s="46">
        <v>0</v>
      </c>
      <c r="S15" s="74">
        <v>0</v>
      </c>
      <c r="U15" s="73">
        <v>1.93</v>
      </c>
      <c r="V15" s="74">
        <v>-232</v>
      </c>
      <c r="W15">
        <v>0</v>
      </c>
      <c r="X15">
        <v>-122</v>
      </c>
      <c r="Y15">
        <v>0</v>
      </c>
      <c r="Z15">
        <v>0</v>
      </c>
      <c r="AA15">
        <v>1.93</v>
      </c>
      <c r="AB15">
        <v>-110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3.18</v>
      </c>
      <c r="N16" s="73">
        <v>0</v>
      </c>
      <c r="O16" s="46">
        <v>-122</v>
      </c>
      <c r="P16" s="46">
        <v>-111</v>
      </c>
      <c r="Q16" s="46">
        <v>0</v>
      </c>
      <c r="R16" s="46">
        <v>0</v>
      </c>
      <c r="S16" s="74">
        <v>0</v>
      </c>
      <c r="U16" s="73">
        <v>3.18</v>
      </c>
      <c r="V16" s="74">
        <v>-233</v>
      </c>
      <c r="W16">
        <v>0</v>
      </c>
      <c r="X16">
        <v>-122</v>
      </c>
      <c r="Y16">
        <v>0</v>
      </c>
      <c r="Z16">
        <v>0</v>
      </c>
      <c r="AA16">
        <v>3.18</v>
      </c>
      <c r="AB16">
        <v>-111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3.37</v>
      </c>
      <c r="N17" s="73">
        <v>0</v>
      </c>
      <c r="O17" s="46">
        <v>-127</v>
      </c>
      <c r="P17" s="46">
        <v>-113</v>
      </c>
      <c r="Q17" s="46">
        <v>0</v>
      </c>
      <c r="R17" s="46">
        <v>0</v>
      </c>
      <c r="S17" s="74">
        <v>0</v>
      </c>
      <c r="U17" s="73">
        <v>3.37</v>
      </c>
      <c r="V17" s="74">
        <v>-240</v>
      </c>
      <c r="W17">
        <v>0</v>
      </c>
      <c r="X17">
        <v>-127</v>
      </c>
      <c r="Y17">
        <v>0</v>
      </c>
      <c r="Z17">
        <v>0</v>
      </c>
      <c r="AA17">
        <v>3.37</v>
      </c>
      <c r="AB17">
        <v>-113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4.05</v>
      </c>
      <c r="N18" s="73">
        <v>0</v>
      </c>
      <c r="O18" s="46">
        <v>-132</v>
      </c>
      <c r="P18" s="46">
        <v>-113</v>
      </c>
      <c r="Q18" s="46">
        <v>0</v>
      </c>
      <c r="R18" s="46">
        <v>0</v>
      </c>
      <c r="S18" s="74">
        <v>0</v>
      </c>
      <c r="U18" s="73">
        <v>4.05</v>
      </c>
      <c r="V18" s="74">
        <v>-245</v>
      </c>
      <c r="W18">
        <v>0</v>
      </c>
      <c r="X18">
        <v>-132</v>
      </c>
      <c r="Y18">
        <v>0</v>
      </c>
      <c r="Z18">
        <v>0</v>
      </c>
      <c r="AA18">
        <v>4.05</v>
      </c>
      <c r="AB18">
        <v>-113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5.49</v>
      </c>
      <c r="N19" s="73">
        <v>0</v>
      </c>
      <c r="O19" s="46">
        <v>-127</v>
      </c>
      <c r="P19" s="46">
        <v>-114</v>
      </c>
      <c r="Q19" s="46">
        <v>0</v>
      </c>
      <c r="R19" s="46">
        <v>0</v>
      </c>
      <c r="S19" s="74">
        <v>0</v>
      </c>
      <c r="U19" s="73">
        <v>5.49</v>
      </c>
      <c r="V19" s="74">
        <v>-241</v>
      </c>
      <c r="W19">
        <v>0</v>
      </c>
      <c r="X19">
        <v>-127</v>
      </c>
      <c r="Y19">
        <v>0</v>
      </c>
      <c r="Z19">
        <v>0</v>
      </c>
      <c r="AA19">
        <v>5.49</v>
      </c>
      <c r="AB19">
        <v>-114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6.26</v>
      </c>
      <c r="N20" s="73">
        <v>0</v>
      </c>
      <c r="O20" s="46">
        <v>-132</v>
      </c>
      <c r="P20" s="46">
        <v>-111</v>
      </c>
      <c r="Q20" s="46">
        <v>0</v>
      </c>
      <c r="R20" s="46">
        <v>0</v>
      </c>
      <c r="S20" s="74">
        <v>0</v>
      </c>
      <c r="U20" s="73">
        <v>6.26</v>
      </c>
      <c r="V20" s="74">
        <v>-243</v>
      </c>
      <c r="W20">
        <v>0</v>
      </c>
      <c r="X20">
        <v>-132</v>
      </c>
      <c r="Y20">
        <v>0</v>
      </c>
      <c r="Z20">
        <v>0</v>
      </c>
      <c r="AA20">
        <v>6.26</v>
      </c>
      <c r="AB20">
        <v>-111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7.51</v>
      </c>
      <c r="N21" s="73">
        <v>0</v>
      </c>
      <c r="O21" s="46">
        <v>-122</v>
      </c>
      <c r="P21" s="46">
        <v>-101</v>
      </c>
      <c r="Q21" s="46">
        <v>0</v>
      </c>
      <c r="R21" s="46">
        <v>0</v>
      </c>
      <c r="S21" s="74">
        <v>0</v>
      </c>
      <c r="U21" s="73">
        <v>7.51</v>
      </c>
      <c r="V21" s="74">
        <v>-223</v>
      </c>
      <c r="W21">
        <v>0</v>
      </c>
      <c r="X21">
        <v>-122</v>
      </c>
      <c r="Y21">
        <v>0</v>
      </c>
      <c r="Z21">
        <v>0</v>
      </c>
      <c r="AA21">
        <v>7.51</v>
      </c>
      <c r="AB21">
        <v>-101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5.97</v>
      </c>
      <c r="N22" s="73">
        <v>0</v>
      </c>
      <c r="O22" s="46">
        <v>-127</v>
      </c>
      <c r="P22" s="46">
        <v>-90</v>
      </c>
      <c r="Q22" s="46">
        <v>0</v>
      </c>
      <c r="R22" s="46">
        <v>0</v>
      </c>
      <c r="S22" s="74">
        <v>0</v>
      </c>
      <c r="U22" s="73">
        <v>5.97</v>
      </c>
      <c r="V22" s="74">
        <v>-217</v>
      </c>
      <c r="W22">
        <v>0</v>
      </c>
      <c r="X22">
        <v>-127</v>
      </c>
      <c r="Y22">
        <v>0</v>
      </c>
      <c r="Z22">
        <v>0</v>
      </c>
      <c r="AA22">
        <v>5.97</v>
      </c>
      <c r="AB22">
        <v>-90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9.6300000000000008</v>
      </c>
      <c r="N23" s="73">
        <v>0</v>
      </c>
      <c r="O23" s="46">
        <v>-168</v>
      </c>
      <c r="P23" s="46">
        <v>-55</v>
      </c>
      <c r="Q23" s="46">
        <v>0</v>
      </c>
      <c r="R23" s="46">
        <v>0</v>
      </c>
      <c r="S23" s="74">
        <v>0</v>
      </c>
      <c r="U23" s="73">
        <v>9.6300000000000008</v>
      </c>
      <c r="V23" s="74">
        <v>-223</v>
      </c>
      <c r="W23">
        <v>0</v>
      </c>
      <c r="X23">
        <v>-168</v>
      </c>
      <c r="Y23">
        <v>0</v>
      </c>
      <c r="Z23">
        <v>0</v>
      </c>
      <c r="AA23">
        <v>9.6300000000000008</v>
      </c>
      <c r="AB23">
        <v>-55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-138</v>
      </c>
      <c r="P24" s="46">
        <v>-13</v>
      </c>
      <c r="Q24" s="46">
        <v>0</v>
      </c>
      <c r="R24" s="46">
        <v>0</v>
      </c>
      <c r="S24" s="74">
        <v>0</v>
      </c>
      <c r="U24" s="73">
        <v>0</v>
      </c>
      <c r="V24" s="74">
        <v>-151</v>
      </c>
      <c r="W24">
        <v>0</v>
      </c>
      <c r="X24">
        <v>-138</v>
      </c>
      <c r="Y24">
        <v>0</v>
      </c>
      <c r="Z24">
        <v>0</v>
      </c>
      <c r="AA24">
        <v>0</v>
      </c>
      <c r="AB24">
        <v>-13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-108</v>
      </c>
      <c r="P25" s="46">
        <v>-20</v>
      </c>
      <c r="Q25" s="46">
        <v>0</v>
      </c>
      <c r="R25" s="46">
        <v>0</v>
      </c>
      <c r="S25" s="74">
        <v>0</v>
      </c>
      <c r="U25" s="73">
        <v>0</v>
      </c>
      <c r="V25" s="74">
        <v>-128</v>
      </c>
      <c r="W25">
        <v>0</v>
      </c>
      <c r="X25">
        <v>-108</v>
      </c>
      <c r="Y25">
        <v>0</v>
      </c>
      <c r="Z25">
        <v>0</v>
      </c>
      <c r="AA25">
        <v>0</v>
      </c>
      <c r="AB25">
        <v>-20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-65</v>
      </c>
      <c r="P26" s="46">
        <v>-178</v>
      </c>
      <c r="Q26" s="46">
        <v>0</v>
      </c>
      <c r="R26" s="46">
        <v>0</v>
      </c>
      <c r="S26" s="74">
        <v>0</v>
      </c>
      <c r="U26" s="73">
        <v>0</v>
      </c>
      <c r="V26" s="74">
        <v>-243</v>
      </c>
      <c r="W26">
        <v>0</v>
      </c>
      <c r="X26">
        <v>-65</v>
      </c>
      <c r="Y26">
        <v>0</v>
      </c>
      <c r="Z26">
        <v>0</v>
      </c>
      <c r="AA26">
        <v>0</v>
      </c>
      <c r="AB26">
        <v>-178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-58</v>
      </c>
      <c r="Q27" s="46">
        <v>0</v>
      </c>
      <c r="R27" s="46">
        <v>0</v>
      </c>
      <c r="S27" s="74">
        <v>0</v>
      </c>
      <c r="U27" s="73">
        <v>0</v>
      </c>
      <c r="V27" s="74">
        <v>-58</v>
      </c>
      <c r="W27">
        <v>0</v>
      </c>
      <c r="X27">
        <v>0</v>
      </c>
      <c r="Y27">
        <v>0</v>
      </c>
      <c r="Z27">
        <v>0</v>
      </c>
      <c r="AA27">
        <v>0</v>
      </c>
      <c r="AB27">
        <v>-58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-10</v>
      </c>
      <c r="P28" s="46">
        <v>-209</v>
      </c>
      <c r="Q28" s="46">
        <v>0</v>
      </c>
      <c r="R28" s="46">
        <v>0</v>
      </c>
      <c r="S28" s="74">
        <v>0</v>
      </c>
      <c r="U28" s="73">
        <v>0</v>
      </c>
      <c r="V28" s="74">
        <v>-219</v>
      </c>
      <c r="W28">
        <v>0</v>
      </c>
      <c r="X28">
        <v>-10</v>
      </c>
      <c r="Y28">
        <v>0</v>
      </c>
      <c r="Z28">
        <v>0</v>
      </c>
      <c r="AA28">
        <v>0</v>
      </c>
      <c r="AB28">
        <v>-209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-42</v>
      </c>
      <c r="Q29" s="46">
        <v>0</v>
      </c>
      <c r="R29" s="46">
        <v>0</v>
      </c>
      <c r="S29" s="74">
        <v>0</v>
      </c>
      <c r="U29" s="73">
        <v>0</v>
      </c>
      <c r="V29" s="74">
        <v>-42</v>
      </c>
      <c r="W29">
        <v>0</v>
      </c>
      <c r="X29">
        <v>0</v>
      </c>
      <c r="Y29">
        <v>0</v>
      </c>
      <c r="Z29">
        <v>0</v>
      </c>
      <c r="AA29">
        <v>0</v>
      </c>
      <c r="AB29">
        <v>-42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44.59</v>
      </c>
      <c r="L30" s="46">
        <v>0</v>
      </c>
      <c r="M30" s="74">
        <v>5.2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49.79</v>
      </c>
      <c r="V30" s="74">
        <v>0</v>
      </c>
      <c r="W30">
        <v>0</v>
      </c>
      <c r="X30">
        <v>0</v>
      </c>
      <c r="Y30">
        <v>0</v>
      </c>
      <c r="Z30">
        <v>44.59</v>
      </c>
      <c r="AA30">
        <v>5.2</v>
      </c>
      <c r="AB30">
        <v>0</v>
      </c>
    </row>
    <row r="31" spans="7:28">
      <c r="G31" t="s">
        <v>73</v>
      </c>
      <c r="H31" s="73">
        <v>15.7</v>
      </c>
      <c r="I31" s="46">
        <v>0</v>
      </c>
      <c r="J31" s="46">
        <v>0</v>
      </c>
      <c r="K31" s="46">
        <v>43.33</v>
      </c>
      <c r="L31" s="46">
        <v>0</v>
      </c>
      <c r="M31" s="74">
        <v>4.58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63.61</v>
      </c>
      <c r="V31" s="74">
        <v>0</v>
      </c>
      <c r="W31">
        <v>15.7</v>
      </c>
      <c r="X31">
        <v>0</v>
      </c>
      <c r="Y31">
        <v>0</v>
      </c>
      <c r="Z31">
        <v>43.33</v>
      </c>
      <c r="AA31">
        <v>4.58</v>
      </c>
      <c r="AB31">
        <v>0</v>
      </c>
    </row>
    <row r="32" spans="7:28">
      <c r="G32" t="s">
        <v>74</v>
      </c>
      <c r="H32" s="73">
        <v>90.41</v>
      </c>
      <c r="I32" s="46">
        <v>0</v>
      </c>
      <c r="J32" s="46">
        <v>0</v>
      </c>
      <c r="K32" s="46">
        <v>40.369999999999997</v>
      </c>
      <c r="L32" s="46">
        <v>9.2200000000000006</v>
      </c>
      <c r="M32" s="74">
        <v>3.43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143.43</v>
      </c>
      <c r="V32" s="74">
        <v>0</v>
      </c>
      <c r="W32">
        <v>90.41</v>
      </c>
      <c r="X32">
        <v>0</v>
      </c>
      <c r="Y32">
        <v>9.2200000000000006</v>
      </c>
      <c r="Z32">
        <v>40.369999999999997</v>
      </c>
      <c r="AA32">
        <v>3.43</v>
      </c>
      <c r="AB32">
        <v>0</v>
      </c>
    </row>
    <row r="33" spans="7:28">
      <c r="G33" t="s">
        <v>75</v>
      </c>
      <c r="H33" s="73">
        <v>129.62</v>
      </c>
      <c r="I33" s="46">
        <v>10.26</v>
      </c>
      <c r="J33" s="46">
        <v>0</v>
      </c>
      <c r="K33" s="46">
        <v>30.25</v>
      </c>
      <c r="L33" s="46">
        <v>6.27</v>
      </c>
      <c r="M33" s="74">
        <v>2.2599999999999998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178.66</v>
      </c>
      <c r="V33" s="74">
        <v>0</v>
      </c>
      <c r="W33">
        <v>129.62</v>
      </c>
      <c r="X33">
        <v>10.26</v>
      </c>
      <c r="Y33">
        <v>6.27</v>
      </c>
      <c r="Z33">
        <v>30.25</v>
      </c>
      <c r="AA33">
        <v>2.2599999999999998</v>
      </c>
      <c r="AB33">
        <v>0</v>
      </c>
    </row>
    <row r="34" spans="7:28">
      <c r="G34" t="s">
        <v>76</v>
      </c>
      <c r="H34" s="73">
        <v>201.06</v>
      </c>
      <c r="I34" s="46">
        <v>12.02</v>
      </c>
      <c r="J34" s="46">
        <v>0</v>
      </c>
      <c r="K34" s="46">
        <v>16.22</v>
      </c>
      <c r="L34" s="46">
        <v>3.21</v>
      </c>
      <c r="M34" s="74">
        <v>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233.51</v>
      </c>
      <c r="V34" s="74">
        <v>0</v>
      </c>
      <c r="W34">
        <v>201.06</v>
      </c>
      <c r="X34">
        <v>12.02</v>
      </c>
      <c r="Y34">
        <v>3.21</v>
      </c>
      <c r="Z34">
        <v>16.22</v>
      </c>
      <c r="AA34">
        <v>1</v>
      </c>
      <c r="AB34">
        <v>0</v>
      </c>
    </row>
    <row r="35" spans="7:28">
      <c r="G35" t="s">
        <v>77</v>
      </c>
      <c r="H35" s="73">
        <v>281.10000000000002</v>
      </c>
      <c r="I35" s="46">
        <v>3.68</v>
      </c>
      <c r="J35" s="46">
        <v>0</v>
      </c>
      <c r="K35" s="46">
        <v>19.07</v>
      </c>
      <c r="L35" s="46">
        <v>2.79</v>
      </c>
      <c r="M35" s="74">
        <v>1.08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307.72000000000003</v>
      </c>
      <c r="V35" s="74">
        <v>0</v>
      </c>
      <c r="W35">
        <v>281.10000000000002</v>
      </c>
      <c r="X35">
        <v>3.68</v>
      </c>
      <c r="Y35">
        <v>2.79</v>
      </c>
      <c r="Z35">
        <v>19.07</v>
      </c>
      <c r="AA35">
        <v>1.08</v>
      </c>
      <c r="AB35">
        <v>0</v>
      </c>
    </row>
    <row r="36" spans="7:28">
      <c r="G36" t="s">
        <v>78</v>
      </c>
      <c r="H36" s="73">
        <v>242.42</v>
      </c>
      <c r="I36" s="46">
        <v>4.1399999999999997</v>
      </c>
      <c r="J36" s="46">
        <v>0</v>
      </c>
      <c r="K36" s="46">
        <v>14.44</v>
      </c>
      <c r="L36" s="46">
        <v>2.12</v>
      </c>
      <c r="M36" s="74">
        <v>0.86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263.98</v>
      </c>
      <c r="V36" s="74">
        <v>0</v>
      </c>
      <c r="W36">
        <v>242.42</v>
      </c>
      <c r="X36">
        <v>4.1399999999999997</v>
      </c>
      <c r="Y36">
        <v>2.12</v>
      </c>
      <c r="Z36">
        <v>14.44</v>
      </c>
      <c r="AA36">
        <v>0.86</v>
      </c>
      <c r="AB36">
        <v>0</v>
      </c>
    </row>
    <row r="37" spans="7:28">
      <c r="G37" t="s">
        <v>79</v>
      </c>
      <c r="H37" s="73">
        <v>165.74</v>
      </c>
      <c r="I37" s="46">
        <v>1.99</v>
      </c>
      <c r="J37" s="46">
        <v>0</v>
      </c>
      <c r="K37" s="46">
        <v>10.33</v>
      </c>
      <c r="L37" s="46">
        <v>1.51</v>
      </c>
      <c r="M37" s="74">
        <v>0.42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179.99</v>
      </c>
      <c r="V37" s="74">
        <v>0</v>
      </c>
      <c r="W37">
        <v>165.74</v>
      </c>
      <c r="X37">
        <v>1.99</v>
      </c>
      <c r="Y37">
        <v>1.51</v>
      </c>
      <c r="Z37">
        <v>10.33</v>
      </c>
      <c r="AA37">
        <v>0.42</v>
      </c>
      <c r="AB37">
        <v>0</v>
      </c>
    </row>
    <row r="38" spans="7:28">
      <c r="G38" t="s">
        <v>80</v>
      </c>
      <c r="H38" s="73">
        <v>88.69</v>
      </c>
      <c r="I38" s="46">
        <v>0</v>
      </c>
      <c r="J38" s="46">
        <v>0</v>
      </c>
      <c r="K38" s="46">
        <v>6.21</v>
      </c>
      <c r="L38" s="46">
        <v>0.91</v>
      </c>
      <c r="M38" s="74">
        <v>0.25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96.06</v>
      </c>
      <c r="V38" s="74">
        <v>0</v>
      </c>
      <c r="W38">
        <v>88.69</v>
      </c>
      <c r="X38">
        <v>0</v>
      </c>
      <c r="Y38">
        <v>0.91</v>
      </c>
      <c r="Z38">
        <v>6.21</v>
      </c>
      <c r="AA38">
        <v>0.25</v>
      </c>
      <c r="AB38">
        <v>0</v>
      </c>
    </row>
    <row r="39" spans="7:28">
      <c r="G39" t="s">
        <v>81</v>
      </c>
      <c r="H39" s="73">
        <v>67.31</v>
      </c>
      <c r="I39" s="46">
        <v>0</v>
      </c>
      <c r="J39" s="46">
        <v>0</v>
      </c>
      <c r="K39" s="46">
        <v>8.6199999999999992</v>
      </c>
      <c r="L39" s="46">
        <v>1.2</v>
      </c>
      <c r="M39" s="74">
        <v>0.4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77.53</v>
      </c>
      <c r="V39" s="74">
        <v>0</v>
      </c>
      <c r="W39">
        <v>67.31</v>
      </c>
      <c r="X39">
        <v>0</v>
      </c>
      <c r="Y39">
        <v>1.2</v>
      </c>
      <c r="Z39">
        <v>8.6199999999999992</v>
      </c>
      <c r="AA39">
        <v>0.4</v>
      </c>
      <c r="AB39">
        <v>0</v>
      </c>
    </row>
    <row r="40" spans="7:28">
      <c r="G40" t="s">
        <v>82</v>
      </c>
      <c r="H40" s="73">
        <v>64.81</v>
      </c>
      <c r="I40" s="46">
        <v>0</v>
      </c>
      <c r="J40" s="46">
        <v>0</v>
      </c>
      <c r="K40" s="46">
        <v>9.01</v>
      </c>
      <c r="L40" s="46">
        <v>1.26</v>
      </c>
      <c r="M40" s="74">
        <v>0.59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75.67</v>
      </c>
      <c r="V40" s="74">
        <v>0</v>
      </c>
      <c r="W40">
        <v>64.81</v>
      </c>
      <c r="X40">
        <v>0</v>
      </c>
      <c r="Y40">
        <v>1.26</v>
      </c>
      <c r="Z40">
        <v>9.01</v>
      </c>
      <c r="AA40">
        <v>0.59</v>
      </c>
      <c r="AB40">
        <v>0</v>
      </c>
    </row>
    <row r="41" spans="7:28">
      <c r="G41" t="s">
        <v>83</v>
      </c>
      <c r="H41" s="73">
        <v>98.75</v>
      </c>
      <c r="I41" s="46">
        <v>0</v>
      </c>
      <c r="J41" s="46">
        <v>5.3</v>
      </c>
      <c r="K41" s="46">
        <v>20.46</v>
      </c>
      <c r="L41" s="46">
        <v>2.72</v>
      </c>
      <c r="M41" s="74">
        <v>1.66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128.88999999999999</v>
      </c>
      <c r="V41" s="74">
        <v>0</v>
      </c>
      <c r="W41">
        <v>98.75</v>
      </c>
      <c r="X41">
        <v>0</v>
      </c>
      <c r="Y41">
        <v>2.72</v>
      </c>
      <c r="Z41">
        <v>20.46</v>
      </c>
      <c r="AA41">
        <v>1.66</v>
      </c>
      <c r="AB41">
        <v>5.3</v>
      </c>
    </row>
    <row r="42" spans="7:28">
      <c r="G42" t="s">
        <v>84</v>
      </c>
      <c r="H42" s="73">
        <v>92.44</v>
      </c>
      <c r="I42" s="46">
        <v>0</v>
      </c>
      <c r="J42" s="46">
        <v>8.08</v>
      </c>
      <c r="K42" s="46">
        <v>31.51</v>
      </c>
      <c r="L42" s="46">
        <v>4.1900000000000004</v>
      </c>
      <c r="M42" s="74">
        <v>2.4500000000000002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138.66999999999999</v>
      </c>
      <c r="V42" s="74">
        <v>0</v>
      </c>
      <c r="W42">
        <v>92.44</v>
      </c>
      <c r="X42">
        <v>0</v>
      </c>
      <c r="Y42">
        <v>4.1900000000000004</v>
      </c>
      <c r="Z42">
        <v>31.51</v>
      </c>
      <c r="AA42">
        <v>2.4500000000000002</v>
      </c>
      <c r="AB42">
        <v>8.08</v>
      </c>
    </row>
    <row r="43" spans="7:28">
      <c r="G43" t="s">
        <v>85</v>
      </c>
      <c r="H43" s="73">
        <v>135.32</v>
      </c>
      <c r="I43" s="46">
        <v>0</v>
      </c>
      <c r="J43" s="46">
        <v>11.4</v>
      </c>
      <c r="K43" s="46">
        <v>58.86</v>
      </c>
      <c r="L43" s="46">
        <v>6.67</v>
      </c>
      <c r="M43" s="74">
        <v>4.79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217.04</v>
      </c>
      <c r="V43" s="74">
        <v>0</v>
      </c>
      <c r="W43">
        <v>135.32</v>
      </c>
      <c r="X43">
        <v>0</v>
      </c>
      <c r="Y43">
        <v>6.67</v>
      </c>
      <c r="Z43">
        <v>58.86</v>
      </c>
      <c r="AA43">
        <v>4.79</v>
      </c>
      <c r="AB43">
        <v>11.4</v>
      </c>
    </row>
    <row r="44" spans="7:28">
      <c r="G44" t="s">
        <v>86</v>
      </c>
      <c r="H44" s="73">
        <v>120.4</v>
      </c>
      <c r="I44" s="46">
        <v>0</v>
      </c>
      <c r="J44" s="46">
        <v>16.62</v>
      </c>
      <c r="K44" s="46">
        <v>64.03</v>
      </c>
      <c r="L44" s="46">
        <v>6.39</v>
      </c>
      <c r="M44" s="74">
        <v>5.98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213.42</v>
      </c>
      <c r="V44" s="74">
        <v>0</v>
      </c>
      <c r="W44">
        <v>120.4</v>
      </c>
      <c r="X44">
        <v>0</v>
      </c>
      <c r="Y44">
        <v>6.39</v>
      </c>
      <c r="Z44">
        <v>64.03</v>
      </c>
      <c r="AA44">
        <v>5.98</v>
      </c>
      <c r="AB44">
        <v>16.62</v>
      </c>
    </row>
    <row r="45" spans="7:28">
      <c r="G45" t="s">
        <v>87</v>
      </c>
      <c r="H45" s="73">
        <v>142.53</v>
      </c>
      <c r="I45" s="46">
        <v>0</v>
      </c>
      <c r="J45" s="46">
        <v>7.7</v>
      </c>
      <c r="K45" s="46">
        <v>52.59</v>
      </c>
      <c r="L45" s="46">
        <v>5.2</v>
      </c>
      <c r="M45" s="74">
        <v>6.07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214.09</v>
      </c>
      <c r="V45" s="74">
        <v>0</v>
      </c>
      <c r="W45">
        <v>142.53</v>
      </c>
      <c r="X45">
        <v>0</v>
      </c>
      <c r="Y45">
        <v>5.2</v>
      </c>
      <c r="Z45">
        <v>52.59</v>
      </c>
      <c r="AA45">
        <v>6.07</v>
      </c>
      <c r="AB45">
        <v>7.7</v>
      </c>
    </row>
    <row r="46" spans="7:28">
      <c r="G46" t="s">
        <v>88</v>
      </c>
      <c r="H46" s="73">
        <v>98.24</v>
      </c>
      <c r="I46" s="46">
        <v>0</v>
      </c>
      <c r="J46" s="46">
        <v>1.85</v>
      </c>
      <c r="K46" s="46">
        <v>40.32</v>
      </c>
      <c r="L46" s="46">
        <v>3.43</v>
      </c>
      <c r="M46" s="74">
        <v>6.77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150.61000000000001</v>
      </c>
      <c r="V46" s="74">
        <v>0</v>
      </c>
      <c r="W46">
        <v>98.24</v>
      </c>
      <c r="X46">
        <v>0</v>
      </c>
      <c r="Y46">
        <v>3.43</v>
      </c>
      <c r="Z46">
        <v>40.32</v>
      </c>
      <c r="AA46">
        <v>6.77</v>
      </c>
      <c r="AB46">
        <v>1.85</v>
      </c>
    </row>
    <row r="47" spans="7:28">
      <c r="G47" t="s">
        <v>89</v>
      </c>
      <c r="H47" s="73">
        <v>49.12</v>
      </c>
      <c r="I47" s="46">
        <v>0</v>
      </c>
      <c r="J47" s="46">
        <v>0</v>
      </c>
      <c r="K47" s="46">
        <v>35.06</v>
      </c>
      <c r="L47" s="46">
        <v>0</v>
      </c>
      <c r="M47" s="74">
        <v>5.68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89.86</v>
      </c>
      <c r="V47" s="74">
        <v>0</v>
      </c>
      <c r="W47">
        <v>49.12</v>
      </c>
      <c r="X47">
        <v>0</v>
      </c>
      <c r="Y47">
        <v>0</v>
      </c>
      <c r="Z47">
        <v>35.06</v>
      </c>
      <c r="AA47">
        <v>5.68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29.38</v>
      </c>
      <c r="L48" s="46">
        <v>0</v>
      </c>
      <c r="M48" s="74">
        <v>7.51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36.89</v>
      </c>
      <c r="V48" s="74">
        <v>0</v>
      </c>
      <c r="W48">
        <v>0</v>
      </c>
      <c r="X48">
        <v>0</v>
      </c>
      <c r="Y48">
        <v>0</v>
      </c>
      <c r="Z48">
        <v>29.38</v>
      </c>
      <c r="AA48">
        <v>7.51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2.7</v>
      </c>
      <c r="N49" s="73">
        <v>0</v>
      </c>
      <c r="O49" s="46">
        <v>0</v>
      </c>
      <c r="P49" s="46">
        <v>-18</v>
      </c>
      <c r="Q49" s="46">
        <v>0</v>
      </c>
      <c r="R49" s="46">
        <v>0</v>
      </c>
      <c r="S49" s="74">
        <v>0</v>
      </c>
      <c r="U49" s="73">
        <v>2.7</v>
      </c>
      <c r="V49" s="74">
        <v>-18</v>
      </c>
      <c r="W49">
        <v>0</v>
      </c>
      <c r="X49">
        <v>0</v>
      </c>
      <c r="Y49">
        <v>0</v>
      </c>
      <c r="Z49">
        <v>0</v>
      </c>
      <c r="AA49">
        <v>2.7</v>
      </c>
      <c r="AB49">
        <v>-18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4.05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4.05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4.05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1.35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1.35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1.35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-5</v>
      </c>
      <c r="Q55" s="46">
        <v>0</v>
      </c>
      <c r="R55" s="46">
        <v>0</v>
      </c>
      <c r="S55" s="74">
        <v>0</v>
      </c>
      <c r="U55" s="73">
        <v>0</v>
      </c>
      <c r="V55" s="74">
        <v>-5</v>
      </c>
      <c r="W55">
        <v>0</v>
      </c>
      <c r="X55">
        <v>0</v>
      </c>
      <c r="Y55">
        <v>0</v>
      </c>
      <c r="Z55">
        <v>0</v>
      </c>
      <c r="AA55">
        <v>0</v>
      </c>
      <c r="AB55">
        <v>-5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-47</v>
      </c>
      <c r="Q56" s="46">
        <v>0</v>
      </c>
      <c r="R56" s="46">
        <v>0</v>
      </c>
      <c r="S56" s="74">
        <v>0</v>
      </c>
      <c r="U56" s="73">
        <v>0</v>
      </c>
      <c r="V56" s="74">
        <v>-47</v>
      </c>
      <c r="W56">
        <v>0</v>
      </c>
      <c r="X56">
        <v>0</v>
      </c>
      <c r="Y56">
        <v>0</v>
      </c>
      <c r="Z56">
        <v>0</v>
      </c>
      <c r="AA56">
        <v>0</v>
      </c>
      <c r="AB56">
        <v>-47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-10</v>
      </c>
      <c r="P57" s="46">
        <v>-4</v>
      </c>
      <c r="Q57" s="46">
        <v>0</v>
      </c>
      <c r="R57" s="46">
        <v>0</v>
      </c>
      <c r="S57" s="74">
        <v>0</v>
      </c>
      <c r="U57" s="73">
        <v>0</v>
      </c>
      <c r="V57" s="74">
        <v>-14</v>
      </c>
      <c r="W57">
        <v>0</v>
      </c>
      <c r="X57">
        <v>-10</v>
      </c>
      <c r="Y57">
        <v>0</v>
      </c>
      <c r="Z57">
        <v>0</v>
      </c>
      <c r="AA57">
        <v>0</v>
      </c>
      <c r="AB57">
        <v>-4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-50</v>
      </c>
      <c r="W58">
        <v>0</v>
      </c>
      <c r="X58">
        <v>-50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-15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-15</v>
      </c>
      <c r="W59">
        <v>0</v>
      </c>
      <c r="X59">
        <v>-15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-5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-5</v>
      </c>
      <c r="W60">
        <v>0</v>
      </c>
      <c r="X60">
        <v>-5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-35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-35</v>
      </c>
      <c r="W61">
        <v>0</v>
      </c>
      <c r="X61">
        <v>-35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-30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-30</v>
      </c>
      <c r="W62">
        <v>0</v>
      </c>
      <c r="X62">
        <v>-30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-15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-15</v>
      </c>
      <c r="W63">
        <v>0</v>
      </c>
      <c r="X63">
        <v>-15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-5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-5</v>
      </c>
      <c r="W64">
        <v>0</v>
      </c>
      <c r="X64">
        <v>-5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-5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-5</v>
      </c>
      <c r="W65">
        <v>0</v>
      </c>
      <c r="X65">
        <v>-5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82.73</v>
      </c>
      <c r="L67" s="46">
        <v>0</v>
      </c>
      <c r="M67" s="74">
        <v>6.55</v>
      </c>
      <c r="N67" s="73">
        <v>0</v>
      </c>
      <c r="O67" s="46">
        <v>-55</v>
      </c>
      <c r="P67" s="46">
        <v>-110</v>
      </c>
      <c r="Q67" s="46">
        <v>0</v>
      </c>
      <c r="R67" s="46">
        <v>0</v>
      </c>
      <c r="S67" s="74">
        <v>0</v>
      </c>
      <c r="U67" s="73">
        <v>89.28</v>
      </c>
      <c r="V67" s="74">
        <v>-165</v>
      </c>
      <c r="W67">
        <v>0</v>
      </c>
      <c r="X67">
        <v>-55</v>
      </c>
      <c r="Y67">
        <v>0</v>
      </c>
      <c r="Z67">
        <v>82.73</v>
      </c>
      <c r="AA67">
        <v>6.55</v>
      </c>
      <c r="AB67">
        <v>-110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81.45</v>
      </c>
      <c r="L68" s="46">
        <v>3.85</v>
      </c>
      <c r="M68" s="74">
        <v>6.44</v>
      </c>
      <c r="N68" s="73">
        <v>0</v>
      </c>
      <c r="O68" s="46">
        <v>-5</v>
      </c>
      <c r="P68" s="46">
        <v>-55</v>
      </c>
      <c r="Q68" s="46">
        <v>0</v>
      </c>
      <c r="R68" s="46">
        <v>0</v>
      </c>
      <c r="S68" s="74">
        <v>0</v>
      </c>
      <c r="U68" s="73">
        <v>91.74</v>
      </c>
      <c r="V68" s="74">
        <v>-60</v>
      </c>
      <c r="W68">
        <v>0</v>
      </c>
      <c r="X68">
        <v>-5</v>
      </c>
      <c r="Y68">
        <v>3.85</v>
      </c>
      <c r="Z68">
        <v>81.45</v>
      </c>
      <c r="AA68">
        <v>6.44</v>
      </c>
      <c r="AB68">
        <v>-55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46.84</v>
      </c>
      <c r="L69" s="46">
        <v>2.58</v>
      </c>
      <c r="M69" s="74">
        <v>3.68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53.1</v>
      </c>
      <c r="V69" s="74">
        <v>0</v>
      </c>
      <c r="W69">
        <v>0</v>
      </c>
      <c r="X69">
        <v>0</v>
      </c>
      <c r="Y69">
        <v>2.58</v>
      </c>
      <c r="Z69">
        <v>46.84</v>
      </c>
      <c r="AA69">
        <v>3.68</v>
      </c>
      <c r="AB69">
        <v>0</v>
      </c>
    </row>
    <row r="70" spans="7:28">
      <c r="G70" t="s">
        <v>112</v>
      </c>
      <c r="H70" s="73">
        <v>9.35</v>
      </c>
      <c r="I70" s="46">
        <v>0</v>
      </c>
      <c r="J70" s="46">
        <v>0</v>
      </c>
      <c r="K70" s="46">
        <v>23.42</v>
      </c>
      <c r="L70" s="46">
        <v>1.24</v>
      </c>
      <c r="M70" s="74">
        <v>1.56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35.57</v>
      </c>
      <c r="V70" s="74">
        <v>0</v>
      </c>
      <c r="W70">
        <v>9.35</v>
      </c>
      <c r="X70">
        <v>0</v>
      </c>
      <c r="Y70">
        <v>1.24</v>
      </c>
      <c r="Z70">
        <v>23.42</v>
      </c>
      <c r="AA70">
        <v>1.56</v>
      </c>
      <c r="AB70">
        <v>0</v>
      </c>
    </row>
    <row r="71" spans="7:28">
      <c r="G71" t="s">
        <v>113</v>
      </c>
      <c r="H71" s="73">
        <v>14.3</v>
      </c>
      <c r="I71" s="46">
        <v>7.15</v>
      </c>
      <c r="J71" s="46">
        <v>0</v>
      </c>
      <c r="K71" s="46">
        <v>21.46</v>
      </c>
      <c r="L71" s="46">
        <v>1.43</v>
      </c>
      <c r="M71" s="74">
        <v>1.43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45.77</v>
      </c>
      <c r="V71" s="74">
        <v>0</v>
      </c>
      <c r="W71">
        <v>14.3</v>
      </c>
      <c r="X71">
        <v>7.15</v>
      </c>
      <c r="Y71">
        <v>1.43</v>
      </c>
      <c r="Z71">
        <v>21.46</v>
      </c>
      <c r="AA71">
        <v>1.43</v>
      </c>
      <c r="AB71">
        <v>0</v>
      </c>
    </row>
    <row r="72" spans="7:28">
      <c r="G72" t="s">
        <v>114</v>
      </c>
      <c r="H72" s="73">
        <v>27.33</v>
      </c>
      <c r="I72" s="46">
        <v>7.49</v>
      </c>
      <c r="J72" s="46">
        <v>0.69</v>
      </c>
      <c r="K72" s="46">
        <v>9.3800000000000008</v>
      </c>
      <c r="L72" s="46">
        <v>0.68</v>
      </c>
      <c r="M72" s="74">
        <v>0.62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46.19</v>
      </c>
      <c r="V72" s="74">
        <v>0</v>
      </c>
      <c r="W72">
        <v>27.33</v>
      </c>
      <c r="X72">
        <v>7.49</v>
      </c>
      <c r="Y72">
        <v>0.68</v>
      </c>
      <c r="Z72">
        <v>9.3800000000000008</v>
      </c>
      <c r="AA72">
        <v>0.62</v>
      </c>
      <c r="AB72">
        <v>0.69</v>
      </c>
    </row>
    <row r="73" spans="7:28">
      <c r="G73" t="s">
        <v>115</v>
      </c>
      <c r="H73" s="73">
        <v>40.68</v>
      </c>
      <c r="I73" s="46">
        <v>12.73</v>
      </c>
      <c r="J73" s="46">
        <v>1.5</v>
      </c>
      <c r="K73" s="46">
        <v>11.23</v>
      </c>
      <c r="L73" s="46">
        <v>0.97</v>
      </c>
      <c r="M73" s="74">
        <v>0.74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67.849999999999994</v>
      </c>
      <c r="V73" s="74">
        <v>0</v>
      </c>
      <c r="W73">
        <v>40.68</v>
      </c>
      <c r="X73">
        <v>12.73</v>
      </c>
      <c r="Y73">
        <v>0.97</v>
      </c>
      <c r="Z73">
        <v>11.23</v>
      </c>
      <c r="AA73">
        <v>0.74</v>
      </c>
      <c r="AB73">
        <v>1.5</v>
      </c>
    </row>
    <row r="74" spans="7:28">
      <c r="G74" t="s">
        <v>116</v>
      </c>
      <c r="H74" s="73">
        <v>40.01</v>
      </c>
      <c r="I74" s="46">
        <v>10.32</v>
      </c>
      <c r="J74" s="46">
        <v>0</v>
      </c>
      <c r="K74" s="46">
        <v>14.08</v>
      </c>
      <c r="L74" s="46">
        <v>1.31</v>
      </c>
      <c r="M74" s="74">
        <v>0.93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66.650000000000006</v>
      </c>
      <c r="V74" s="74">
        <v>0</v>
      </c>
      <c r="W74">
        <v>40.01</v>
      </c>
      <c r="X74">
        <v>10.32</v>
      </c>
      <c r="Y74">
        <v>1.31</v>
      </c>
      <c r="Z74">
        <v>14.08</v>
      </c>
      <c r="AA74">
        <v>0.93</v>
      </c>
      <c r="AB74">
        <v>0</v>
      </c>
    </row>
    <row r="75" spans="7:28">
      <c r="G75" t="s">
        <v>117</v>
      </c>
      <c r="H75" s="73">
        <v>43.76</v>
      </c>
      <c r="I75" s="46">
        <v>18.940000000000001</v>
      </c>
      <c r="J75" s="46">
        <v>0</v>
      </c>
      <c r="K75" s="46">
        <v>28.41</v>
      </c>
      <c r="L75" s="46">
        <v>2.83</v>
      </c>
      <c r="M75" s="74">
        <v>1.88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95.82</v>
      </c>
      <c r="V75" s="74">
        <v>0</v>
      </c>
      <c r="W75">
        <v>43.76</v>
      </c>
      <c r="X75">
        <v>18.940000000000001</v>
      </c>
      <c r="Y75">
        <v>2.83</v>
      </c>
      <c r="Z75">
        <v>28.41</v>
      </c>
      <c r="AA75">
        <v>1.88</v>
      </c>
      <c r="AB75">
        <v>0</v>
      </c>
    </row>
    <row r="76" spans="7:28">
      <c r="G76" t="s">
        <v>118</v>
      </c>
      <c r="H76" s="73">
        <v>20.79</v>
      </c>
      <c r="I76" s="46">
        <v>12.66</v>
      </c>
      <c r="J76" s="46">
        <v>0</v>
      </c>
      <c r="K76" s="46">
        <v>27.13</v>
      </c>
      <c r="L76" s="46">
        <v>2.71</v>
      </c>
      <c r="M76" s="74">
        <v>1.62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64.91</v>
      </c>
      <c r="V76" s="74">
        <v>0</v>
      </c>
      <c r="W76">
        <v>20.79</v>
      </c>
      <c r="X76">
        <v>12.66</v>
      </c>
      <c r="Y76">
        <v>2.71</v>
      </c>
      <c r="Z76">
        <v>27.13</v>
      </c>
      <c r="AA76">
        <v>1.62</v>
      </c>
      <c r="AB76">
        <v>0</v>
      </c>
    </row>
    <row r="77" spans="7:28">
      <c r="G77" t="s">
        <v>119</v>
      </c>
      <c r="H77" s="73">
        <v>16.54</v>
      </c>
      <c r="I77" s="46">
        <v>10.59</v>
      </c>
      <c r="J77" s="46">
        <v>0</v>
      </c>
      <c r="K77" s="46">
        <v>31.83</v>
      </c>
      <c r="L77" s="46">
        <v>3.19</v>
      </c>
      <c r="M77" s="74">
        <v>2.12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64.27</v>
      </c>
      <c r="V77" s="74">
        <v>0</v>
      </c>
      <c r="W77">
        <v>16.54</v>
      </c>
      <c r="X77">
        <v>10.59</v>
      </c>
      <c r="Y77">
        <v>3.19</v>
      </c>
      <c r="Z77">
        <v>31.83</v>
      </c>
      <c r="AA77">
        <v>2.12</v>
      </c>
      <c r="AB77">
        <v>0</v>
      </c>
    </row>
    <row r="78" spans="7:28">
      <c r="G78" t="s">
        <v>120</v>
      </c>
      <c r="H78" s="73">
        <v>19.28</v>
      </c>
      <c r="I78" s="46">
        <v>2.39</v>
      </c>
      <c r="J78" s="46">
        <v>0</v>
      </c>
      <c r="K78" s="46">
        <v>36.159999999999997</v>
      </c>
      <c r="L78" s="46">
        <v>3.61</v>
      </c>
      <c r="M78" s="74">
        <v>2.02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63.46</v>
      </c>
      <c r="V78" s="74">
        <v>0</v>
      </c>
      <c r="W78">
        <v>19.28</v>
      </c>
      <c r="X78">
        <v>2.39</v>
      </c>
      <c r="Y78">
        <v>3.61</v>
      </c>
      <c r="Z78">
        <v>36.159999999999997</v>
      </c>
      <c r="AA78">
        <v>2.02</v>
      </c>
      <c r="AB78">
        <v>0</v>
      </c>
    </row>
    <row r="79" spans="7:28">
      <c r="G79" t="s">
        <v>121</v>
      </c>
      <c r="H79" s="73">
        <v>78.069999999999993</v>
      </c>
      <c r="I79" s="46">
        <v>1.7</v>
      </c>
      <c r="J79" s="46">
        <v>0</v>
      </c>
      <c r="K79" s="46">
        <v>51.57</v>
      </c>
      <c r="L79" s="46">
        <v>5.14</v>
      </c>
      <c r="M79" s="74">
        <v>3.16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139.63999999999999</v>
      </c>
      <c r="V79" s="74">
        <v>0</v>
      </c>
      <c r="W79">
        <v>78.069999999999993</v>
      </c>
      <c r="X79">
        <v>1.7</v>
      </c>
      <c r="Y79">
        <v>5.14</v>
      </c>
      <c r="Z79">
        <v>51.57</v>
      </c>
      <c r="AA79">
        <v>3.16</v>
      </c>
      <c r="AB79">
        <v>0</v>
      </c>
    </row>
    <row r="80" spans="7:28">
      <c r="G80" t="s">
        <v>122</v>
      </c>
      <c r="H80" s="73">
        <v>175.9</v>
      </c>
      <c r="I80" s="46">
        <v>12.71</v>
      </c>
      <c r="J80" s="46">
        <v>0</v>
      </c>
      <c r="K80" s="46">
        <v>47.69</v>
      </c>
      <c r="L80" s="46">
        <v>4.75</v>
      </c>
      <c r="M80" s="74">
        <v>3.18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244.23</v>
      </c>
      <c r="V80" s="74">
        <v>0</v>
      </c>
      <c r="W80">
        <v>175.9</v>
      </c>
      <c r="X80">
        <v>12.71</v>
      </c>
      <c r="Y80">
        <v>4.75</v>
      </c>
      <c r="Z80">
        <v>47.69</v>
      </c>
      <c r="AA80">
        <v>3.18</v>
      </c>
      <c r="AB80">
        <v>0</v>
      </c>
    </row>
    <row r="81" spans="7:28">
      <c r="G81" t="s">
        <v>123</v>
      </c>
      <c r="H81" s="73">
        <v>220.85</v>
      </c>
      <c r="I81" s="46">
        <v>10.87</v>
      </c>
      <c r="J81" s="46">
        <v>0</v>
      </c>
      <c r="K81" s="46">
        <v>42.13</v>
      </c>
      <c r="L81" s="46">
        <v>5.41</v>
      </c>
      <c r="M81" s="74">
        <v>3.6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282.86</v>
      </c>
      <c r="V81" s="74">
        <v>0</v>
      </c>
      <c r="W81">
        <v>220.85</v>
      </c>
      <c r="X81">
        <v>10.87</v>
      </c>
      <c r="Y81">
        <v>5.41</v>
      </c>
      <c r="Z81">
        <v>42.13</v>
      </c>
      <c r="AA81">
        <v>3.6</v>
      </c>
      <c r="AB81">
        <v>0</v>
      </c>
    </row>
    <row r="82" spans="7:28">
      <c r="G82" t="s">
        <v>124</v>
      </c>
      <c r="H82" s="73">
        <v>195.12</v>
      </c>
      <c r="I82" s="46">
        <v>0</v>
      </c>
      <c r="J82" s="46">
        <v>0</v>
      </c>
      <c r="K82" s="46">
        <v>52.49</v>
      </c>
      <c r="L82" s="46">
        <v>7.43</v>
      </c>
      <c r="M82" s="74">
        <v>4.93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259.97000000000003</v>
      </c>
      <c r="V82" s="74">
        <v>0</v>
      </c>
      <c r="W82">
        <v>195.12</v>
      </c>
      <c r="X82">
        <v>0</v>
      </c>
      <c r="Y82">
        <v>7.43</v>
      </c>
      <c r="Z82">
        <v>52.49</v>
      </c>
      <c r="AA82">
        <v>4.93</v>
      </c>
      <c r="AB82">
        <v>0</v>
      </c>
    </row>
    <row r="83" spans="7:28">
      <c r="G83" t="s">
        <v>125</v>
      </c>
      <c r="H83" s="73">
        <v>55.87</v>
      </c>
      <c r="I83" s="46">
        <v>0</v>
      </c>
      <c r="J83" s="46">
        <v>0</v>
      </c>
      <c r="K83" s="46">
        <v>29.66</v>
      </c>
      <c r="L83" s="46">
        <v>5.0999999999999996</v>
      </c>
      <c r="M83" s="74">
        <v>3.37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94</v>
      </c>
      <c r="V83" s="74">
        <v>0</v>
      </c>
      <c r="W83">
        <v>55.87</v>
      </c>
      <c r="X83">
        <v>0</v>
      </c>
      <c r="Y83">
        <v>5.0999999999999996</v>
      </c>
      <c r="Z83">
        <v>29.66</v>
      </c>
      <c r="AA83">
        <v>3.37</v>
      </c>
      <c r="AB83">
        <v>0</v>
      </c>
    </row>
    <row r="84" spans="7:28">
      <c r="G84" t="s">
        <v>126</v>
      </c>
      <c r="H84" s="73">
        <v>11.55</v>
      </c>
      <c r="I84" s="46">
        <v>0</v>
      </c>
      <c r="J84" s="46">
        <v>0</v>
      </c>
      <c r="K84" s="46">
        <v>5.3</v>
      </c>
      <c r="L84" s="46">
        <v>0</v>
      </c>
      <c r="M84" s="74">
        <v>0.57999999999999996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17.43</v>
      </c>
      <c r="V84" s="74">
        <v>0</v>
      </c>
      <c r="W84">
        <v>11.55</v>
      </c>
      <c r="X84">
        <v>0</v>
      </c>
      <c r="Y84">
        <v>0</v>
      </c>
      <c r="Z84">
        <v>5.3</v>
      </c>
      <c r="AA84">
        <v>0.57999999999999996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-64</v>
      </c>
      <c r="Q86" s="46">
        <v>0</v>
      </c>
      <c r="R86" s="46">
        <v>0</v>
      </c>
      <c r="S86" s="74">
        <v>0</v>
      </c>
      <c r="U86" s="73">
        <v>0</v>
      </c>
      <c r="V86" s="74">
        <v>-64</v>
      </c>
      <c r="W86">
        <v>0</v>
      </c>
      <c r="X86">
        <v>0</v>
      </c>
      <c r="Y86">
        <v>0</v>
      </c>
      <c r="Z86">
        <v>0</v>
      </c>
      <c r="AA86">
        <v>0</v>
      </c>
      <c r="AB86">
        <v>-64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-114</v>
      </c>
      <c r="Q87" s="46">
        <v>0</v>
      </c>
      <c r="R87" s="46">
        <v>0</v>
      </c>
      <c r="S87" s="74">
        <v>0</v>
      </c>
      <c r="U87" s="73">
        <v>0</v>
      </c>
      <c r="V87" s="74">
        <v>-114</v>
      </c>
      <c r="W87">
        <v>0</v>
      </c>
      <c r="X87">
        <v>0</v>
      </c>
      <c r="Y87">
        <v>0</v>
      </c>
      <c r="Z87">
        <v>0</v>
      </c>
      <c r="AA87">
        <v>0</v>
      </c>
      <c r="AB87">
        <v>-114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9.6300000000000008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9.6300000000000008</v>
      </c>
      <c r="V88" s="74">
        <v>0</v>
      </c>
      <c r="W88">
        <v>0</v>
      </c>
      <c r="X88">
        <v>0</v>
      </c>
      <c r="Y88">
        <v>0</v>
      </c>
      <c r="Z88">
        <v>0</v>
      </c>
      <c r="AA88">
        <v>9.6300000000000008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9.6300000000000008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9.6300000000000008</v>
      </c>
      <c r="V89" s="74">
        <v>0</v>
      </c>
      <c r="W89">
        <v>0</v>
      </c>
      <c r="X89">
        <v>0</v>
      </c>
      <c r="Y89">
        <v>0</v>
      </c>
      <c r="Z89">
        <v>0</v>
      </c>
      <c r="AA89">
        <v>9.6300000000000008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9.6300000000000008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9.6300000000000008</v>
      </c>
      <c r="V90" s="74">
        <v>0</v>
      </c>
      <c r="W90">
        <v>0</v>
      </c>
      <c r="X90">
        <v>0</v>
      </c>
      <c r="Y90">
        <v>0</v>
      </c>
      <c r="Z90">
        <v>0</v>
      </c>
      <c r="AA90">
        <v>9.6300000000000008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9.6300000000000008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9.6300000000000008</v>
      </c>
      <c r="V91" s="74">
        <v>0</v>
      </c>
      <c r="W91">
        <v>0</v>
      </c>
      <c r="X91">
        <v>0</v>
      </c>
      <c r="Y91">
        <v>0</v>
      </c>
      <c r="Z91">
        <v>0</v>
      </c>
      <c r="AA91">
        <v>9.6300000000000008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8.67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8.67</v>
      </c>
      <c r="V92" s="74">
        <v>0</v>
      </c>
      <c r="W92">
        <v>0</v>
      </c>
      <c r="X92">
        <v>0</v>
      </c>
      <c r="Y92">
        <v>0</v>
      </c>
      <c r="Z92">
        <v>0</v>
      </c>
      <c r="AA92">
        <v>8.67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6.36</v>
      </c>
      <c r="N93" s="73">
        <v>0</v>
      </c>
      <c r="O93" s="46">
        <v>0</v>
      </c>
      <c r="P93" s="46">
        <v>-36</v>
      </c>
      <c r="Q93" s="46">
        <v>0</v>
      </c>
      <c r="R93" s="46">
        <v>0</v>
      </c>
      <c r="S93" s="74">
        <v>0</v>
      </c>
      <c r="U93" s="73">
        <v>6.36</v>
      </c>
      <c r="V93" s="74">
        <v>-36</v>
      </c>
      <c r="W93">
        <v>0</v>
      </c>
      <c r="X93">
        <v>0</v>
      </c>
      <c r="Y93">
        <v>0</v>
      </c>
      <c r="Z93">
        <v>0</v>
      </c>
      <c r="AA93">
        <v>6.36</v>
      </c>
      <c r="AB93">
        <v>-36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7.7</v>
      </c>
      <c r="N94" s="73">
        <v>0</v>
      </c>
      <c r="O94" s="46">
        <v>-23</v>
      </c>
      <c r="P94" s="46">
        <v>0</v>
      </c>
      <c r="Q94" s="46">
        <v>0</v>
      </c>
      <c r="R94" s="46">
        <v>0</v>
      </c>
      <c r="S94" s="74">
        <v>0</v>
      </c>
      <c r="U94" s="73">
        <v>7.7</v>
      </c>
      <c r="V94" s="74">
        <v>-23</v>
      </c>
      <c r="W94">
        <v>0</v>
      </c>
      <c r="X94">
        <v>-23</v>
      </c>
      <c r="Y94">
        <v>0</v>
      </c>
      <c r="Z94">
        <v>0</v>
      </c>
      <c r="AA94">
        <v>7.7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9.6300000000000008</v>
      </c>
      <c r="N95" s="73">
        <v>0</v>
      </c>
      <c r="O95" s="46">
        <v>-43</v>
      </c>
      <c r="P95" s="46">
        <v>0</v>
      </c>
      <c r="Q95" s="46">
        <v>0</v>
      </c>
      <c r="R95" s="46">
        <v>0</v>
      </c>
      <c r="S95" s="74">
        <v>0</v>
      </c>
      <c r="U95" s="73">
        <v>9.6300000000000008</v>
      </c>
      <c r="V95" s="74">
        <v>-43</v>
      </c>
      <c r="W95">
        <v>0</v>
      </c>
      <c r="X95">
        <v>-43</v>
      </c>
      <c r="Y95">
        <v>0</v>
      </c>
      <c r="Z95">
        <v>0</v>
      </c>
      <c r="AA95">
        <v>9.6300000000000008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9.6300000000000008</v>
      </c>
      <c r="N96" s="73">
        <v>0</v>
      </c>
      <c r="O96" s="46">
        <v>-58</v>
      </c>
      <c r="P96" s="46">
        <v>0</v>
      </c>
      <c r="Q96" s="46">
        <v>0</v>
      </c>
      <c r="R96" s="46">
        <v>0</v>
      </c>
      <c r="S96" s="74">
        <v>0</v>
      </c>
      <c r="U96" s="73">
        <v>9.6300000000000008</v>
      </c>
      <c r="V96" s="74">
        <v>-58</v>
      </c>
      <c r="W96">
        <v>0</v>
      </c>
      <c r="X96">
        <v>-58</v>
      </c>
      <c r="Y96">
        <v>0</v>
      </c>
      <c r="Z96">
        <v>0</v>
      </c>
      <c r="AA96">
        <v>9.6300000000000008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8.67</v>
      </c>
      <c r="N97" s="73">
        <v>0</v>
      </c>
      <c r="O97" s="46">
        <v>-93</v>
      </c>
      <c r="P97" s="46">
        <v>0</v>
      </c>
      <c r="Q97" s="46">
        <v>0</v>
      </c>
      <c r="R97" s="46">
        <v>0</v>
      </c>
      <c r="S97" s="74">
        <v>0</v>
      </c>
      <c r="U97" s="73">
        <v>8.67</v>
      </c>
      <c r="V97" s="74">
        <v>-93</v>
      </c>
      <c r="W97">
        <v>0</v>
      </c>
      <c r="X97">
        <v>-93</v>
      </c>
      <c r="Y97">
        <v>0</v>
      </c>
      <c r="Z97">
        <v>0</v>
      </c>
      <c r="AA97">
        <v>8.67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6.45</v>
      </c>
      <c r="N98" s="73">
        <v>0</v>
      </c>
      <c r="O98" s="46">
        <v>-113</v>
      </c>
      <c r="P98" s="46">
        <v>0</v>
      </c>
      <c r="Q98" s="46">
        <v>0</v>
      </c>
      <c r="R98" s="46">
        <v>0</v>
      </c>
      <c r="S98" s="74">
        <v>0</v>
      </c>
      <c r="U98" s="73">
        <v>6.45</v>
      </c>
      <c r="V98" s="74">
        <v>-113</v>
      </c>
      <c r="W98">
        <v>0</v>
      </c>
      <c r="X98">
        <v>-113</v>
      </c>
      <c r="Y98">
        <v>0</v>
      </c>
      <c r="Z98">
        <v>0</v>
      </c>
      <c r="AA98">
        <v>6.45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0.76326500000000019</v>
      </c>
      <c r="I99" s="69">
        <f t="shared" ref="I99:BQ99" si="1">SUM(I3:I98)/4000</f>
        <v>3.4910000000000004E-2</v>
      </c>
      <c r="J99" s="69">
        <f t="shared" si="1"/>
        <v>1.3285000000000002E-2</v>
      </c>
      <c r="K99" s="69">
        <f t="shared" si="1"/>
        <v>0.30440250000000008</v>
      </c>
      <c r="L99" s="69">
        <f t="shared" si="1"/>
        <v>2.7329999999999997E-2</v>
      </c>
      <c r="M99" s="69">
        <f t="shared" si="1"/>
        <v>6.7652500000000004E-2</v>
      </c>
      <c r="N99" s="68">
        <f t="shared" si="1"/>
        <v>0</v>
      </c>
      <c r="O99" s="69">
        <f t="shared" si="1"/>
        <v>-0.76842499999999991</v>
      </c>
      <c r="P99" s="69">
        <f t="shared" si="1"/>
        <v>-0.66325000000000001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1.2108450000000002</v>
      </c>
      <c r="V99" s="70">
        <f t="shared" si="1"/>
        <v>-1.431675</v>
      </c>
      <c r="W99">
        <f t="shared" si="1"/>
        <v>0.76326500000000019</v>
      </c>
      <c r="X99">
        <f t="shared" si="1"/>
        <v>-0.73351500000000014</v>
      </c>
      <c r="Y99">
        <f t="shared" si="1"/>
        <v>2.7329999999999997E-2</v>
      </c>
      <c r="Z99">
        <f t="shared" si="1"/>
        <v>0.30440250000000008</v>
      </c>
      <c r="AA99">
        <f t="shared" si="1"/>
        <v>6.7652500000000004E-2</v>
      </c>
      <c r="AB99">
        <f t="shared" si="1"/>
        <v>-0.64996500000000001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R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533</v>
      </c>
      <c r="Z1" t="s">
        <v>146</v>
      </c>
      <c r="AA1" t="s">
        <v>537</v>
      </c>
      <c r="AB1" t="s">
        <v>146</v>
      </c>
      <c r="AC1" t="s">
        <v>146</v>
      </c>
      <c r="AD1" t="s">
        <v>145</v>
      </c>
      <c r="AE1" t="s">
        <v>146</v>
      </c>
      <c r="AF1" t="s">
        <v>145</v>
      </c>
      <c r="AG1" t="s">
        <v>548</v>
      </c>
      <c r="AH1" t="s">
        <v>550</v>
      </c>
      <c r="AI1" t="s">
        <v>145</v>
      </c>
      <c r="AJ1" t="s">
        <v>553</v>
      </c>
      <c r="AK1" t="s">
        <v>146</v>
      </c>
      <c r="AL1" t="s">
        <v>557</v>
      </c>
      <c r="AM1" t="s">
        <v>559</v>
      </c>
      <c r="AN1" t="s">
        <v>561</v>
      </c>
      <c r="AO1" t="s">
        <v>563</v>
      </c>
      <c r="AP1" t="s">
        <v>565</v>
      </c>
      <c r="AQ1" t="s">
        <v>145</v>
      </c>
      <c r="AR1" t="s">
        <v>568</v>
      </c>
      <c r="AS1" t="s">
        <v>570</v>
      </c>
      <c r="AT1" t="s">
        <v>146</v>
      </c>
      <c r="AU1" t="s">
        <v>574</v>
      </c>
      <c r="AV1" t="s">
        <v>574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45288</v>
      </c>
      <c r="W2" s="28" t="s">
        <v>369</v>
      </c>
      <c r="X2" t="s">
        <v>358</v>
      </c>
      <c r="Y2" t="s">
        <v>149</v>
      </c>
      <c r="Z2" t="s">
        <v>535</v>
      </c>
      <c r="AA2" t="s">
        <v>369</v>
      </c>
      <c r="AB2" t="s">
        <v>539</v>
      </c>
      <c r="AC2" t="s">
        <v>541</v>
      </c>
      <c r="AD2" t="s">
        <v>543</v>
      </c>
      <c r="AE2" t="s">
        <v>545</v>
      </c>
      <c r="AF2" t="s">
        <v>543</v>
      </c>
      <c r="AG2" t="s">
        <v>369</v>
      </c>
      <c r="AH2" t="s">
        <v>145</v>
      </c>
      <c r="AI2" t="s">
        <v>539</v>
      </c>
      <c r="AJ2" t="s">
        <v>145</v>
      </c>
      <c r="AK2" t="s">
        <v>555</v>
      </c>
      <c r="AL2" t="s">
        <v>148</v>
      </c>
      <c r="AM2" t="s">
        <v>145</v>
      </c>
      <c r="AN2" t="s">
        <v>148</v>
      </c>
      <c r="AO2" t="s">
        <v>145</v>
      </c>
      <c r="AP2" t="s">
        <v>148</v>
      </c>
      <c r="AQ2" t="s">
        <v>539</v>
      </c>
      <c r="AR2" t="s">
        <v>148</v>
      </c>
      <c r="AS2" t="s">
        <v>146</v>
      </c>
      <c r="AT2" t="s">
        <v>572</v>
      </c>
      <c r="AU2" t="s">
        <v>148</v>
      </c>
      <c r="AV2" t="s">
        <v>148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193.05</v>
      </c>
      <c r="I3" s="53">
        <v>0</v>
      </c>
      <c r="J3" s="53">
        <v>1.78</v>
      </c>
      <c r="K3" s="53">
        <v>39.979999999999997</v>
      </c>
      <c r="L3" s="53">
        <v>5.78</v>
      </c>
      <c r="M3" s="72">
        <v>0</v>
      </c>
      <c r="N3" s="71">
        <v>272.73</v>
      </c>
      <c r="O3" s="53">
        <v>316.11</v>
      </c>
      <c r="P3" s="53">
        <v>0</v>
      </c>
      <c r="Q3" s="53">
        <v>0</v>
      </c>
      <c r="R3" s="53">
        <v>0</v>
      </c>
      <c r="S3" s="72">
        <v>0</v>
      </c>
      <c r="W3">
        <v>0.96</v>
      </c>
      <c r="X3">
        <v>0.43</v>
      </c>
      <c r="Y3">
        <v>1.78</v>
      </c>
      <c r="Z3">
        <v>0</v>
      </c>
      <c r="AA3">
        <v>4.82</v>
      </c>
      <c r="AB3">
        <v>51.11</v>
      </c>
      <c r="AC3">
        <v>75</v>
      </c>
      <c r="AD3">
        <v>0</v>
      </c>
      <c r="AE3">
        <v>40</v>
      </c>
      <c r="AF3">
        <v>0</v>
      </c>
      <c r="AG3">
        <v>0</v>
      </c>
      <c r="AH3">
        <v>0</v>
      </c>
      <c r="AI3">
        <v>119.35</v>
      </c>
      <c r="AJ3">
        <v>144.46</v>
      </c>
      <c r="AK3">
        <v>100</v>
      </c>
      <c r="AL3">
        <v>14.45</v>
      </c>
      <c r="AM3">
        <v>0</v>
      </c>
      <c r="AN3">
        <v>11.56</v>
      </c>
      <c r="AO3">
        <v>48.16</v>
      </c>
      <c r="AP3">
        <v>5.78</v>
      </c>
      <c r="AQ3">
        <v>153.38</v>
      </c>
      <c r="AR3">
        <v>8.19</v>
      </c>
      <c r="AS3">
        <v>0</v>
      </c>
      <c r="AT3">
        <v>50</v>
      </c>
      <c r="AU3">
        <v>0</v>
      </c>
      <c r="AV3">
        <v>0</v>
      </c>
    </row>
    <row r="4" spans="1:48">
      <c r="A4" t="s">
        <v>234</v>
      </c>
      <c r="B4" t="s">
        <v>226</v>
      </c>
      <c r="C4" t="s">
        <v>228</v>
      </c>
      <c r="G4" t="s">
        <v>46</v>
      </c>
      <c r="H4" s="73">
        <v>193.05</v>
      </c>
      <c r="I4" s="46">
        <v>0</v>
      </c>
      <c r="J4" s="46">
        <v>1.78</v>
      </c>
      <c r="K4" s="46">
        <v>39.979999999999997</v>
      </c>
      <c r="L4" s="46">
        <v>5.78</v>
      </c>
      <c r="M4" s="74">
        <v>0</v>
      </c>
      <c r="N4" s="73">
        <v>272.73</v>
      </c>
      <c r="O4" s="46">
        <v>316.11</v>
      </c>
      <c r="P4" s="46">
        <v>0</v>
      </c>
      <c r="Q4" s="46">
        <v>0</v>
      </c>
      <c r="R4" s="46">
        <v>0</v>
      </c>
      <c r="S4" s="74">
        <v>0</v>
      </c>
      <c r="W4">
        <v>0.96</v>
      </c>
      <c r="X4">
        <v>0.43</v>
      </c>
      <c r="Y4">
        <v>1.78</v>
      </c>
      <c r="Z4">
        <v>0</v>
      </c>
      <c r="AA4">
        <v>4.82</v>
      </c>
      <c r="AB4">
        <v>51.11</v>
      </c>
      <c r="AC4">
        <v>75</v>
      </c>
      <c r="AD4">
        <v>0</v>
      </c>
      <c r="AE4">
        <v>40</v>
      </c>
      <c r="AF4">
        <v>0</v>
      </c>
      <c r="AG4">
        <v>0</v>
      </c>
      <c r="AH4">
        <v>0</v>
      </c>
      <c r="AI4">
        <v>119.35</v>
      </c>
      <c r="AJ4">
        <v>144.46</v>
      </c>
      <c r="AK4">
        <v>100</v>
      </c>
      <c r="AL4">
        <v>14.45</v>
      </c>
      <c r="AM4">
        <v>0</v>
      </c>
      <c r="AN4">
        <v>11.56</v>
      </c>
      <c r="AO4">
        <v>48.16</v>
      </c>
      <c r="AP4">
        <v>5.78</v>
      </c>
      <c r="AQ4">
        <v>153.38</v>
      </c>
      <c r="AR4">
        <v>8.19</v>
      </c>
      <c r="AS4">
        <v>0</v>
      </c>
      <c r="AT4">
        <v>50</v>
      </c>
      <c r="AU4">
        <v>0</v>
      </c>
      <c r="AV4">
        <v>0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3">
        <v>193.05</v>
      </c>
      <c r="I5" s="46">
        <v>0</v>
      </c>
      <c r="J5" s="46">
        <v>1.78</v>
      </c>
      <c r="K5" s="46">
        <v>39.979999999999997</v>
      </c>
      <c r="L5" s="46">
        <v>5.78</v>
      </c>
      <c r="M5" s="74">
        <v>0</v>
      </c>
      <c r="N5" s="73">
        <v>272.73</v>
      </c>
      <c r="O5" s="46">
        <v>316.11</v>
      </c>
      <c r="P5" s="46">
        <v>0</v>
      </c>
      <c r="Q5" s="46">
        <v>0</v>
      </c>
      <c r="R5" s="46">
        <v>0</v>
      </c>
      <c r="S5" s="74">
        <v>0</v>
      </c>
      <c r="W5">
        <v>0.96</v>
      </c>
      <c r="X5">
        <v>0.43</v>
      </c>
      <c r="Y5">
        <v>1.78</v>
      </c>
      <c r="Z5">
        <v>0</v>
      </c>
      <c r="AA5">
        <v>4.82</v>
      </c>
      <c r="AB5">
        <v>51.11</v>
      </c>
      <c r="AC5">
        <v>75</v>
      </c>
      <c r="AD5">
        <v>0</v>
      </c>
      <c r="AE5">
        <v>40</v>
      </c>
      <c r="AF5">
        <v>0</v>
      </c>
      <c r="AG5">
        <v>0</v>
      </c>
      <c r="AH5">
        <v>0</v>
      </c>
      <c r="AI5">
        <v>119.35</v>
      </c>
      <c r="AJ5">
        <v>144.46</v>
      </c>
      <c r="AK5">
        <v>100</v>
      </c>
      <c r="AL5">
        <v>14.45</v>
      </c>
      <c r="AM5">
        <v>0</v>
      </c>
      <c r="AN5">
        <v>11.56</v>
      </c>
      <c r="AO5">
        <v>48.16</v>
      </c>
      <c r="AP5">
        <v>5.78</v>
      </c>
      <c r="AQ5">
        <v>153.38</v>
      </c>
      <c r="AR5">
        <v>8.19</v>
      </c>
      <c r="AS5">
        <v>0</v>
      </c>
      <c r="AT5">
        <v>50</v>
      </c>
      <c r="AU5">
        <v>0</v>
      </c>
      <c r="AV5">
        <v>0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3">
        <v>193.05</v>
      </c>
      <c r="I6" s="46">
        <v>0</v>
      </c>
      <c r="J6" s="46">
        <v>1.78</v>
      </c>
      <c r="K6" s="46">
        <v>39.979999999999997</v>
      </c>
      <c r="L6" s="46">
        <v>5.78</v>
      </c>
      <c r="M6" s="74">
        <v>0</v>
      </c>
      <c r="N6" s="73">
        <v>272.73</v>
      </c>
      <c r="O6" s="46">
        <v>316.11</v>
      </c>
      <c r="P6" s="46">
        <v>0</v>
      </c>
      <c r="Q6" s="46">
        <v>0</v>
      </c>
      <c r="R6" s="46">
        <v>0</v>
      </c>
      <c r="S6" s="74">
        <v>0</v>
      </c>
      <c r="W6">
        <v>0.96</v>
      </c>
      <c r="X6">
        <v>0.43</v>
      </c>
      <c r="Y6">
        <v>1.78</v>
      </c>
      <c r="Z6">
        <v>0</v>
      </c>
      <c r="AA6">
        <v>4.82</v>
      </c>
      <c r="AB6">
        <v>51.11</v>
      </c>
      <c r="AC6">
        <v>75</v>
      </c>
      <c r="AD6">
        <v>0</v>
      </c>
      <c r="AE6">
        <v>40</v>
      </c>
      <c r="AF6">
        <v>0</v>
      </c>
      <c r="AG6">
        <v>0</v>
      </c>
      <c r="AH6">
        <v>0</v>
      </c>
      <c r="AI6">
        <v>119.35</v>
      </c>
      <c r="AJ6">
        <v>144.46</v>
      </c>
      <c r="AK6">
        <v>100</v>
      </c>
      <c r="AL6">
        <v>14.45</v>
      </c>
      <c r="AM6">
        <v>0</v>
      </c>
      <c r="AN6">
        <v>11.56</v>
      </c>
      <c r="AO6">
        <v>48.16</v>
      </c>
      <c r="AP6">
        <v>5.78</v>
      </c>
      <c r="AQ6">
        <v>153.38</v>
      </c>
      <c r="AR6">
        <v>8.19</v>
      </c>
      <c r="AS6">
        <v>0</v>
      </c>
      <c r="AT6">
        <v>50</v>
      </c>
      <c r="AU6">
        <v>0</v>
      </c>
      <c r="AV6">
        <v>0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3">
        <v>193.01</v>
      </c>
      <c r="I7" s="46">
        <v>0</v>
      </c>
      <c r="J7" s="46">
        <v>1.78</v>
      </c>
      <c r="K7" s="46">
        <v>39.979999999999997</v>
      </c>
      <c r="L7" s="46">
        <v>5.78</v>
      </c>
      <c r="M7" s="74">
        <v>0</v>
      </c>
      <c r="N7" s="73">
        <v>272.73</v>
      </c>
      <c r="O7" s="46">
        <v>316.11</v>
      </c>
      <c r="P7" s="46">
        <v>0</v>
      </c>
      <c r="Q7" s="46">
        <v>0</v>
      </c>
      <c r="R7" s="46">
        <v>0</v>
      </c>
      <c r="S7" s="74">
        <v>0</v>
      </c>
      <c r="W7">
        <v>0.96</v>
      </c>
      <c r="X7">
        <v>0.39</v>
      </c>
      <c r="Y7">
        <v>1.78</v>
      </c>
      <c r="Z7">
        <v>0</v>
      </c>
      <c r="AA7">
        <v>4.82</v>
      </c>
      <c r="AB7">
        <v>51.11</v>
      </c>
      <c r="AC7">
        <v>75</v>
      </c>
      <c r="AD7">
        <v>0</v>
      </c>
      <c r="AE7">
        <v>40</v>
      </c>
      <c r="AF7">
        <v>0</v>
      </c>
      <c r="AG7">
        <v>0</v>
      </c>
      <c r="AH7">
        <v>0</v>
      </c>
      <c r="AI7">
        <v>119.35</v>
      </c>
      <c r="AJ7">
        <v>144.46</v>
      </c>
      <c r="AK7">
        <v>100</v>
      </c>
      <c r="AL7">
        <v>14.45</v>
      </c>
      <c r="AM7">
        <v>0</v>
      </c>
      <c r="AN7">
        <v>11.56</v>
      </c>
      <c r="AO7">
        <v>48.16</v>
      </c>
      <c r="AP7">
        <v>5.78</v>
      </c>
      <c r="AQ7">
        <v>153.38</v>
      </c>
      <c r="AR7">
        <v>8.19</v>
      </c>
      <c r="AS7">
        <v>0</v>
      </c>
      <c r="AT7">
        <v>50</v>
      </c>
      <c r="AU7">
        <v>0</v>
      </c>
      <c r="AV7">
        <v>0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3">
        <v>193.01</v>
      </c>
      <c r="I8" s="46">
        <v>0</v>
      </c>
      <c r="J8" s="46">
        <v>1.78</v>
      </c>
      <c r="K8" s="46">
        <v>39.979999999999997</v>
      </c>
      <c r="L8" s="46">
        <v>5.78</v>
      </c>
      <c r="M8" s="74">
        <v>0</v>
      </c>
      <c r="N8" s="73">
        <v>272.73</v>
      </c>
      <c r="O8" s="46">
        <v>316.11</v>
      </c>
      <c r="P8" s="46">
        <v>0</v>
      </c>
      <c r="Q8" s="46">
        <v>0</v>
      </c>
      <c r="R8" s="46">
        <v>0</v>
      </c>
      <c r="S8" s="74">
        <v>0</v>
      </c>
      <c r="W8">
        <v>0.96</v>
      </c>
      <c r="X8">
        <v>0.39</v>
      </c>
      <c r="Y8">
        <v>1.78</v>
      </c>
      <c r="Z8">
        <v>0</v>
      </c>
      <c r="AA8">
        <v>4.82</v>
      </c>
      <c r="AB8">
        <v>51.11</v>
      </c>
      <c r="AC8">
        <v>75</v>
      </c>
      <c r="AD8">
        <v>0</v>
      </c>
      <c r="AE8">
        <v>40</v>
      </c>
      <c r="AF8">
        <v>0</v>
      </c>
      <c r="AG8">
        <v>0</v>
      </c>
      <c r="AH8">
        <v>0</v>
      </c>
      <c r="AI8">
        <v>119.35</v>
      </c>
      <c r="AJ8">
        <v>144.46</v>
      </c>
      <c r="AK8">
        <v>100</v>
      </c>
      <c r="AL8">
        <v>14.45</v>
      </c>
      <c r="AM8">
        <v>0</v>
      </c>
      <c r="AN8">
        <v>11.56</v>
      </c>
      <c r="AO8">
        <v>48.16</v>
      </c>
      <c r="AP8">
        <v>5.78</v>
      </c>
      <c r="AQ8">
        <v>153.38</v>
      </c>
      <c r="AR8">
        <v>8.19</v>
      </c>
      <c r="AS8">
        <v>0</v>
      </c>
      <c r="AT8">
        <v>50</v>
      </c>
      <c r="AU8">
        <v>0</v>
      </c>
      <c r="AV8">
        <v>0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3">
        <v>193.01</v>
      </c>
      <c r="I9" s="46">
        <v>0</v>
      </c>
      <c r="J9" s="46">
        <v>1.78</v>
      </c>
      <c r="K9" s="46">
        <v>39.979999999999997</v>
      </c>
      <c r="L9" s="46">
        <v>5.78</v>
      </c>
      <c r="M9" s="74">
        <v>0</v>
      </c>
      <c r="N9" s="73">
        <v>272.73</v>
      </c>
      <c r="O9" s="46">
        <v>316.11</v>
      </c>
      <c r="P9" s="46">
        <v>0</v>
      </c>
      <c r="Q9" s="46">
        <v>0</v>
      </c>
      <c r="R9" s="46">
        <v>0</v>
      </c>
      <c r="S9" s="74">
        <v>0</v>
      </c>
      <c r="W9">
        <v>0.96</v>
      </c>
      <c r="X9">
        <v>0.39</v>
      </c>
      <c r="Y9">
        <v>1.78</v>
      </c>
      <c r="Z9">
        <v>0</v>
      </c>
      <c r="AA9">
        <v>4.82</v>
      </c>
      <c r="AB9">
        <v>51.11</v>
      </c>
      <c r="AC9">
        <v>75</v>
      </c>
      <c r="AD9">
        <v>0</v>
      </c>
      <c r="AE9">
        <v>40</v>
      </c>
      <c r="AF9">
        <v>0</v>
      </c>
      <c r="AG9">
        <v>0</v>
      </c>
      <c r="AH9">
        <v>0</v>
      </c>
      <c r="AI9">
        <v>119.35</v>
      </c>
      <c r="AJ9">
        <v>144.46</v>
      </c>
      <c r="AK9">
        <v>100</v>
      </c>
      <c r="AL9">
        <v>14.45</v>
      </c>
      <c r="AM9">
        <v>0</v>
      </c>
      <c r="AN9">
        <v>11.56</v>
      </c>
      <c r="AO9">
        <v>48.16</v>
      </c>
      <c r="AP9">
        <v>5.78</v>
      </c>
      <c r="AQ9">
        <v>153.38</v>
      </c>
      <c r="AR9">
        <v>8.19</v>
      </c>
      <c r="AS9">
        <v>0</v>
      </c>
      <c r="AT9">
        <v>50</v>
      </c>
      <c r="AU9">
        <v>0</v>
      </c>
      <c r="AV9">
        <v>0</v>
      </c>
    </row>
    <row r="10" spans="1:48">
      <c r="A10" t="s">
        <v>260</v>
      </c>
      <c r="C10" t="s">
        <v>233</v>
      </c>
      <c r="G10" t="s">
        <v>52</v>
      </c>
      <c r="H10" s="73">
        <v>193.01</v>
      </c>
      <c r="I10" s="46">
        <v>0</v>
      </c>
      <c r="J10" s="46">
        <v>1.78</v>
      </c>
      <c r="K10" s="46">
        <v>39.979999999999997</v>
      </c>
      <c r="L10" s="46">
        <v>5.78</v>
      </c>
      <c r="M10" s="74">
        <v>0</v>
      </c>
      <c r="N10" s="73">
        <v>272.73</v>
      </c>
      <c r="O10" s="46">
        <v>316.11</v>
      </c>
      <c r="P10" s="46">
        <v>0</v>
      </c>
      <c r="Q10" s="46">
        <v>0</v>
      </c>
      <c r="R10" s="46">
        <v>0</v>
      </c>
      <c r="S10" s="74">
        <v>0</v>
      </c>
      <c r="W10">
        <v>0.96</v>
      </c>
      <c r="X10">
        <v>0.39</v>
      </c>
      <c r="Y10">
        <v>1.78</v>
      </c>
      <c r="Z10">
        <v>0</v>
      </c>
      <c r="AA10">
        <v>4.82</v>
      </c>
      <c r="AB10">
        <v>51.11</v>
      </c>
      <c r="AC10">
        <v>75</v>
      </c>
      <c r="AD10">
        <v>0</v>
      </c>
      <c r="AE10">
        <v>40</v>
      </c>
      <c r="AF10">
        <v>0</v>
      </c>
      <c r="AG10">
        <v>0</v>
      </c>
      <c r="AH10">
        <v>0</v>
      </c>
      <c r="AI10">
        <v>119.35</v>
      </c>
      <c r="AJ10">
        <v>144.46</v>
      </c>
      <c r="AK10">
        <v>100</v>
      </c>
      <c r="AL10">
        <v>14.45</v>
      </c>
      <c r="AM10">
        <v>0</v>
      </c>
      <c r="AN10">
        <v>11.56</v>
      </c>
      <c r="AO10">
        <v>48.16</v>
      </c>
      <c r="AP10">
        <v>5.78</v>
      </c>
      <c r="AQ10">
        <v>153.38</v>
      </c>
      <c r="AR10">
        <v>8.19</v>
      </c>
      <c r="AS10">
        <v>0</v>
      </c>
      <c r="AT10">
        <v>50</v>
      </c>
      <c r="AU10">
        <v>0</v>
      </c>
      <c r="AV10">
        <v>0</v>
      </c>
    </row>
    <row r="11" spans="1:48">
      <c r="A11" t="s">
        <v>240</v>
      </c>
      <c r="C11" t="s">
        <v>316</v>
      </c>
      <c r="G11" t="s">
        <v>53</v>
      </c>
      <c r="H11" s="73">
        <v>192.96</v>
      </c>
      <c r="I11" s="46">
        <v>0</v>
      </c>
      <c r="J11" s="46">
        <v>1.78</v>
      </c>
      <c r="K11" s="46">
        <v>39.979999999999997</v>
      </c>
      <c r="L11" s="46">
        <v>5.78</v>
      </c>
      <c r="M11" s="74">
        <v>0</v>
      </c>
      <c r="N11" s="73">
        <v>272.73</v>
      </c>
      <c r="O11" s="46">
        <v>316.11</v>
      </c>
      <c r="P11" s="46">
        <v>0</v>
      </c>
      <c r="Q11" s="46">
        <v>0</v>
      </c>
      <c r="R11" s="46">
        <v>0</v>
      </c>
      <c r="S11" s="74">
        <v>0</v>
      </c>
      <c r="W11">
        <v>0.96</v>
      </c>
      <c r="X11">
        <v>0.34</v>
      </c>
      <c r="Y11">
        <v>1.78</v>
      </c>
      <c r="Z11">
        <v>0</v>
      </c>
      <c r="AA11">
        <v>4.82</v>
      </c>
      <c r="AB11">
        <v>51.11</v>
      </c>
      <c r="AC11">
        <v>75</v>
      </c>
      <c r="AD11">
        <v>0</v>
      </c>
      <c r="AE11">
        <v>40</v>
      </c>
      <c r="AF11">
        <v>0</v>
      </c>
      <c r="AG11">
        <v>0</v>
      </c>
      <c r="AH11">
        <v>0</v>
      </c>
      <c r="AI11">
        <v>119.35</v>
      </c>
      <c r="AJ11">
        <v>144.46</v>
      </c>
      <c r="AK11">
        <v>100</v>
      </c>
      <c r="AL11">
        <v>14.45</v>
      </c>
      <c r="AM11">
        <v>0</v>
      </c>
      <c r="AN11">
        <v>11.56</v>
      </c>
      <c r="AO11">
        <v>48.16</v>
      </c>
      <c r="AP11">
        <v>5.78</v>
      </c>
      <c r="AQ11">
        <v>153.38</v>
      </c>
      <c r="AR11">
        <v>8.19</v>
      </c>
      <c r="AS11">
        <v>0</v>
      </c>
      <c r="AT11">
        <v>50</v>
      </c>
      <c r="AU11">
        <v>0</v>
      </c>
      <c r="AV11">
        <v>0</v>
      </c>
    </row>
    <row r="12" spans="1:48">
      <c r="A12" t="s">
        <v>241</v>
      </c>
      <c r="C12" t="s">
        <v>336</v>
      </c>
      <c r="G12" t="s">
        <v>54</v>
      </c>
      <c r="H12" s="73">
        <v>192.96</v>
      </c>
      <c r="I12" s="46">
        <v>0</v>
      </c>
      <c r="J12" s="46">
        <v>1.78</v>
      </c>
      <c r="K12" s="46">
        <v>39.979999999999997</v>
      </c>
      <c r="L12" s="46">
        <v>5.78</v>
      </c>
      <c r="M12" s="74">
        <v>0</v>
      </c>
      <c r="N12" s="73">
        <v>272.73</v>
      </c>
      <c r="O12" s="46">
        <v>316.11</v>
      </c>
      <c r="P12" s="46">
        <v>0</v>
      </c>
      <c r="Q12" s="46">
        <v>0</v>
      </c>
      <c r="R12" s="46">
        <v>0</v>
      </c>
      <c r="S12" s="74">
        <v>0</v>
      </c>
      <c r="W12">
        <v>0.96</v>
      </c>
      <c r="X12">
        <v>0.34</v>
      </c>
      <c r="Y12">
        <v>1.78</v>
      </c>
      <c r="Z12">
        <v>0</v>
      </c>
      <c r="AA12">
        <v>4.82</v>
      </c>
      <c r="AB12">
        <v>51.11</v>
      </c>
      <c r="AC12">
        <v>75</v>
      </c>
      <c r="AD12">
        <v>0</v>
      </c>
      <c r="AE12">
        <v>40</v>
      </c>
      <c r="AF12">
        <v>0</v>
      </c>
      <c r="AG12">
        <v>0</v>
      </c>
      <c r="AH12">
        <v>0</v>
      </c>
      <c r="AI12">
        <v>119.35</v>
      </c>
      <c r="AJ12">
        <v>144.46</v>
      </c>
      <c r="AK12">
        <v>100</v>
      </c>
      <c r="AL12">
        <v>14.45</v>
      </c>
      <c r="AM12">
        <v>0</v>
      </c>
      <c r="AN12">
        <v>11.56</v>
      </c>
      <c r="AO12">
        <v>48.16</v>
      </c>
      <c r="AP12">
        <v>5.78</v>
      </c>
      <c r="AQ12">
        <v>153.38</v>
      </c>
      <c r="AR12">
        <v>8.19</v>
      </c>
      <c r="AS12">
        <v>0</v>
      </c>
      <c r="AT12">
        <v>50</v>
      </c>
      <c r="AU12">
        <v>0</v>
      </c>
      <c r="AV12">
        <v>0</v>
      </c>
    </row>
    <row r="13" spans="1:48">
      <c r="A13" t="s">
        <v>242</v>
      </c>
      <c r="G13" t="s">
        <v>55</v>
      </c>
      <c r="H13" s="73">
        <v>192.96</v>
      </c>
      <c r="I13" s="46">
        <v>0</v>
      </c>
      <c r="J13" s="46">
        <v>1.78</v>
      </c>
      <c r="K13" s="46">
        <v>39.979999999999997</v>
      </c>
      <c r="L13" s="46">
        <v>5.78</v>
      </c>
      <c r="M13" s="74">
        <v>0</v>
      </c>
      <c r="N13" s="73">
        <v>272.73</v>
      </c>
      <c r="O13" s="46">
        <v>316.11</v>
      </c>
      <c r="P13" s="46">
        <v>0</v>
      </c>
      <c r="Q13" s="46">
        <v>0</v>
      </c>
      <c r="R13" s="46">
        <v>0</v>
      </c>
      <c r="S13" s="74">
        <v>0</v>
      </c>
      <c r="W13">
        <v>0.96</v>
      </c>
      <c r="X13">
        <v>0.34</v>
      </c>
      <c r="Y13">
        <v>1.78</v>
      </c>
      <c r="Z13">
        <v>0</v>
      </c>
      <c r="AA13">
        <v>4.82</v>
      </c>
      <c r="AB13">
        <v>51.11</v>
      </c>
      <c r="AC13">
        <v>75</v>
      </c>
      <c r="AD13">
        <v>0</v>
      </c>
      <c r="AE13">
        <v>40</v>
      </c>
      <c r="AF13">
        <v>0</v>
      </c>
      <c r="AG13">
        <v>0</v>
      </c>
      <c r="AH13">
        <v>0</v>
      </c>
      <c r="AI13">
        <v>119.35</v>
      </c>
      <c r="AJ13">
        <v>144.46</v>
      </c>
      <c r="AK13">
        <v>100</v>
      </c>
      <c r="AL13">
        <v>14.45</v>
      </c>
      <c r="AM13">
        <v>0</v>
      </c>
      <c r="AN13">
        <v>11.56</v>
      </c>
      <c r="AO13">
        <v>48.16</v>
      </c>
      <c r="AP13">
        <v>5.78</v>
      </c>
      <c r="AQ13">
        <v>153.38</v>
      </c>
      <c r="AR13">
        <v>8.19</v>
      </c>
      <c r="AS13">
        <v>0</v>
      </c>
      <c r="AT13">
        <v>50</v>
      </c>
      <c r="AU13">
        <v>0</v>
      </c>
      <c r="AV13">
        <v>0</v>
      </c>
    </row>
    <row r="14" spans="1:48">
      <c r="A14" t="s">
        <v>243</v>
      </c>
      <c r="G14" t="s">
        <v>56</v>
      </c>
      <c r="H14" s="73">
        <v>192.96</v>
      </c>
      <c r="I14" s="46">
        <v>0</v>
      </c>
      <c r="J14" s="46">
        <v>1.78</v>
      </c>
      <c r="K14" s="46">
        <v>39.979999999999997</v>
      </c>
      <c r="L14" s="46">
        <v>5.78</v>
      </c>
      <c r="M14" s="74">
        <v>0</v>
      </c>
      <c r="N14" s="73">
        <v>272.73</v>
      </c>
      <c r="O14" s="46">
        <v>316.11</v>
      </c>
      <c r="P14" s="46">
        <v>0</v>
      </c>
      <c r="Q14" s="46">
        <v>0</v>
      </c>
      <c r="R14" s="46">
        <v>0</v>
      </c>
      <c r="S14" s="74">
        <v>0</v>
      </c>
      <c r="W14">
        <v>0.96</v>
      </c>
      <c r="X14">
        <v>0.34</v>
      </c>
      <c r="Y14">
        <v>1.78</v>
      </c>
      <c r="Z14">
        <v>0</v>
      </c>
      <c r="AA14">
        <v>4.82</v>
      </c>
      <c r="AB14">
        <v>51.11</v>
      </c>
      <c r="AC14">
        <v>75</v>
      </c>
      <c r="AD14">
        <v>0</v>
      </c>
      <c r="AE14">
        <v>40</v>
      </c>
      <c r="AF14">
        <v>0</v>
      </c>
      <c r="AG14">
        <v>0</v>
      </c>
      <c r="AH14">
        <v>0</v>
      </c>
      <c r="AI14">
        <v>119.35</v>
      </c>
      <c r="AJ14">
        <v>144.46</v>
      </c>
      <c r="AK14">
        <v>100</v>
      </c>
      <c r="AL14">
        <v>14.45</v>
      </c>
      <c r="AM14">
        <v>0</v>
      </c>
      <c r="AN14">
        <v>11.56</v>
      </c>
      <c r="AO14">
        <v>48.16</v>
      </c>
      <c r="AP14">
        <v>5.78</v>
      </c>
      <c r="AQ14">
        <v>153.38</v>
      </c>
      <c r="AR14">
        <v>8.19</v>
      </c>
      <c r="AS14">
        <v>0</v>
      </c>
      <c r="AT14">
        <v>50</v>
      </c>
      <c r="AU14">
        <v>0</v>
      </c>
      <c r="AV14">
        <v>0</v>
      </c>
    </row>
    <row r="15" spans="1:48">
      <c r="A15" t="s">
        <v>244</v>
      </c>
      <c r="G15" t="s">
        <v>57</v>
      </c>
      <c r="H15" s="73">
        <v>192.96</v>
      </c>
      <c r="I15" s="46">
        <v>0</v>
      </c>
      <c r="J15" s="46">
        <v>1.78</v>
      </c>
      <c r="K15" s="46">
        <v>39.979999999999997</v>
      </c>
      <c r="L15" s="46">
        <v>5.78</v>
      </c>
      <c r="M15" s="74">
        <v>0</v>
      </c>
      <c r="N15" s="73">
        <v>272.73</v>
      </c>
      <c r="O15" s="46">
        <v>316.11</v>
      </c>
      <c r="P15" s="46">
        <v>0</v>
      </c>
      <c r="Q15" s="46">
        <v>0</v>
      </c>
      <c r="R15" s="46">
        <v>0</v>
      </c>
      <c r="S15" s="74">
        <v>0</v>
      </c>
      <c r="W15">
        <v>0.96</v>
      </c>
      <c r="X15">
        <v>0.34</v>
      </c>
      <c r="Y15">
        <v>1.78</v>
      </c>
      <c r="Z15">
        <v>0</v>
      </c>
      <c r="AA15">
        <v>4.82</v>
      </c>
      <c r="AB15">
        <v>51.11</v>
      </c>
      <c r="AC15">
        <v>75</v>
      </c>
      <c r="AD15">
        <v>0</v>
      </c>
      <c r="AE15">
        <v>40</v>
      </c>
      <c r="AF15">
        <v>0</v>
      </c>
      <c r="AG15">
        <v>0</v>
      </c>
      <c r="AH15">
        <v>0</v>
      </c>
      <c r="AI15">
        <v>119.35</v>
      </c>
      <c r="AJ15">
        <v>144.46</v>
      </c>
      <c r="AK15">
        <v>100</v>
      </c>
      <c r="AL15">
        <v>14.45</v>
      </c>
      <c r="AM15">
        <v>0</v>
      </c>
      <c r="AN15">
        <v>11.56</v>
      </c>
      <c r="AO15">
        <v>48.16</v>
      </c>
      <c r="AP15">
        <v>5.78</v>
      </c>
      <c r="AQ15">
        <v>153.38</v>
      </c>
      <c r="AR15">
        <v>8.19</v>
      </c>
      <c r="AS15">
        <v>0</v>
      </c>
      <c r="AT15">
        <v>50</v>
      </c>
      <c r="AU15">
        <v>0</v>
      </c>
      <c r="AV15">
        <v>0</v>
      </c>
    </row>
    <row r="16" spans="1:48">
      <c r="A16" t="s">
        <v>245</v>
      </c>
      <c r="G16" t="s">
        <v>58</v>
      </c>
      <c r="H16" s="73">
        <v>192.96</v>
      </c>
      <c r="I16" s="46">
        <v>0</v>
      </c>
      <c r="J16" s="46">
        <v>1.78</v>
      </c>
      <c r="K16" s="46">
        <v>39.979999999999997</v>
      </c>
      <c r="L16" s="46">
        <v>5.78</v>
      </c>
      <c r="M16" s="74">
        <v>0</v>
      </c>
      <c r="N16" s="73">
        <v>272.73</v>
      </c>
      <c r="O16" s="46">
        <v>316.11</v>
      </c>
      <c r="P16" s="46">
        <v>0</v>
      </c>
      <c r="Q16" s="46">
        <v>0</v>
      </c>
      <c r="R16" s="46">
        <v>0</v>
      </c>
      <c r="S16" s="74">
        <v>0</v>
      </c>
      <c r="W16">
        <v>0.96</v>
      </c>
      <c r="X16">
        <v>0.34</v>
      </c>
      <c r="Y16">
        <v>1.78</v>
      </c>
      <c r="Z16">
        <v>0</v>
      </c>
      <c r="AA16">
        <v>4.82</v>
      </c>
      <c r="AB16">
        <v>51.11</v>
      </c>
      <c r="AC16">
        <v>75</v>
      </c>
      <c r="AD16">
        <v>0</v>
      </c>
      <c r="AE16">
        <v>40</v>
      </c>
      <c r="AF16">
        <v>0</v>
      </c>
      <c r="AG16">
        <v>0</v>
      </c>
      <c r="AH16">
        <v>0</v>
      </c>
      <c r="AI16">
        <v>119.35</v>
      </c>
      <c r="AJ16">
        <v>144.46</v>
      </c>
      <c r="AK16">
        <v>100</v>
      </c>
      <c r="AL16">
        <v>14.45</v>
      </c>
      <c r="AM16">
        <v>0</v>
      </c>
      <c r="AN16">
        <v>11.56</v>
      </c>
      <c r="AO16">
        <v>48.16</v>
      </c>
      <c r="AP16">
        <v>5.78</v>
      </c>
      <c r="AQ16">
        <v>153.38</v>
      </c>
      <c r="AR16">
        <v>8.19</v>
      </c>
      <c r="AS16">
        <v>0</v>
      </c>
      <c r="AT16">
        <v>50</v>
      </c>
      <c r="AU16">
        <v>0</v>
      </c>
      <c r="AV16">
        <v>0</v>
      </c>
    </row>
    <row r="17" spans="1:48">
      <c r="A17" t="s">
        <v>246</v>
      </c>
      <c r="G17" t="s">
        <v>59</v>
      </c>
      <c r="H17" s="73">
        <v>192.96</v>
      </c>
      <c r="I17" s="46">
        <v>0</v>
      </c>
      <c r="J17" s="46">
        <v>1.78</v>
      </c>
      <c r="K17" s="46">
        <v>39.979999999999997</v>
      </c>
      <c r="L17" s="46">
        <v>5.78</v>
      </c>
      <c r="M17" s="74">
        <v>0</v>
      </c>
      <c r="N17" s="73">
        <v>272.73</v>
      </c>
      <c r="O17" s="46">
        <v>316.11</v>
      </c>
      <c r="P17" s="46">
        <v>0</v>
      </c>
      <c r="Q17" s="46">
        <v>0</v>
      </c>
      <c r="R17" s="46">
        <v>0</v>
      </c>
      <c r="S17" s="74">
        <v>0</v>
      </c>
      <c r="W17">
        <v>0.96</v>
      </c>
      <c r="X17">
        <v>0.34</v>
      </c>
      <c r="Y17">
        <v>1.78</v>
      </c>
      <c r="Z17">
        <v>0</v>
      </c>
      <c r="AA17">
        <v>4.82</v>
      </c>
      <c r="AB17">
        <v>51.11</v>
      </c>
      <c r="AC17">
        <v>75</v>
      </c>
      <c r="AD17">
        <v>0</v>
      </c>
      <c r="AE17">
        <v>40</v>
      </c>
      <c r="AF17">
        <v>0</v>
      </c>
      <c r="AG17">
        <v>0</v>
      </c>
      <c r="AH17">
        <v>0</v>
      </c>
      <c r="AI17">
        <v>119.35</v>
      </c>
      <c r="AJ17">
        <v>144.46</v>
      </c>
      <c r="AK17">
        <v>100</v>
      </c>
      <c r="AL17">
        <v>14.45</v>
      </c>
      <c r="AM17">
        <v>0</v>
      </c>
      <c r="AN17">
        <v>11.56</v>
      </c>
      <c r="AO17">
        <v>48.16</v>
      </c>
      <c r="AP17">
        <v>5.78</v>
      </c>
      <c r="AQ17">
        <v>153.38</v>
      </c>
      <c r="AR17">
        <v>8.19</v>
      </c>
      <c r="AS17">
        <v>0</v>
      </c>
      <c r="AT17">
        <v>50</v>
      </c>
      <c r="AU17">
        <v>0</v>
      </c>
      <c r="AV17">
        <v>0</v>
      </c>
    </row>
    <row r="18" spans="1:48">
      <c r="A18" t="s">
        <v>247</v>
      </c>
      <c r="G18" t="s">
        <v>60</v>
      </c>
      <c r="H18" s="73">
        <v>192.96</v>
      </c>
      <c r="I18" s="46">
        <v>0</v>
      </c>
      <c r="J18" s="46">
        <v>1.78</v>
      </c>
      <c r="K18" s="46">
        <v>39.979999999999997</v>
      </c>
      <c r="L18" s="46">
        <v>5.78</v>
      </c>
      <c r="M18" s="74">
        <v>0</v>
      </c>
      <c r="N18" s="73">
        <v>272.73</v>
      </c>
      <c r="O18" s="46">
        <v>316.11</v>
      </c>
      <c r="P18" s="46">
        <v>0</v>
      </c>
      <c r="Q18" s="46">
        <v>0</v>
      </c>
      <c r="R18" s="46">
        <v>0</v>
      </c>
      <c r="S18" s="74">
        <v>0</v>
      </c>
      <c r="W18">
        <v>0.96</v>
      </c>
      <c r="X18">
        <v>0.34</v>
      </c>
      <c r="Y18">
        <v>1.78</v>
      </c>
      <c r="Z18">
        <v>0</v>
      </c>
      <c r="AA18">
        <v>4.82</v>
      </c>
      <c r="AB18">
        <v>51.11</v>
      </c>
      <c r="AC18">
        <v>75</v>
      </c>
      <c r="AD18">
        <v>0</v>
      </c>
      <c r="AE18">
        <v>40</v>
      </c>
      <c r="AF18">
        <v>0</v>
      </c>
      <c r="AG18">
        <v>0</v>
      </c>
      <c r="AH18">
        <v>0</v>
      </c>
      <c r="AI18">
        <v>119.35</v>
      </c>
      <c r="AJ18">
        <v>144.46</v>
      </c>
      <c r="AK18">
        <v>100</v>
      </c>
      <c r="AL18">
        <v>14.45</v>
      </c>
      <c r="AM18">
        <v>0</v>
      </c>
      <c r="AN18">
        <v>11.56</v>
      </c>
      <c r="AO18">
        <v>48.16</v>
      </c>
      <c r="AP18">
        <v>5.78</v>
      </c>
      <c r="AQ18">
        <v>153.38</v>
      </c>
      <c r="AR18">
        <v>8.19</v>
      </c>
      <c r="AS18">
        <v>0</v>
      </c>
      <c r="AT18">
        <v>50</v>
      </c>
      <c r="AU18">
        <v>0</v>
      </c>
      <c r="AV18">
        <v>0</v>
      </c>
    </row>
    <row r="19" spans="1:48">
      <c r="A19" t="s">
        <v>261</v>
      </c>
      <c r="G19" t="s">
        <v>61</v>
      </c>
      <c r="H19" s="73">
        <v>193.01</v>
      </c>
      <c r="I19" s="46">
        <v>0</v>
      </c>
      <c r="J19" s="46">
        <v>1.78</v>
      </c>
      <c r="K19" s="46">
        <v>39.979999999999997</v>
      </c>
      <c r="L19" s="46">
        <v>5.78</v>
      </c>
      <c r="M19" s="74">
        <v>0</v>
      </c>
      <c r="N19" s="73">
        <v>272.73</v>
      </c>
      <c r="O19" s="46">
        <v>316.11</v>
      </c>
      <c r="P19" s="46">
        <v>0</v>
      </c>
      <c r="Q19" s="46">
        <v>0</v>
      </c>
      <c r="R19" s="46">
        <v>0</v>
      </c>
      <c r="S19" s="74">
        <v>0</v>
      </c>
      <c r="W19">
        <v>0.96</v>
      </c>
      <c r="X19">
        <v>0.39</v>
      </c>
      <c r="Y19">
        <v>1.78</v>
      </c>
      <c r="Z19">
        <v>0</v>
      </c>
      <c r="AA19">
        <v>4.82</v>
      </c>
      <c r="AB19">
        <v>51.11</v>
      </c>
      <c r="AC19">
        <v>75</v>
      </c>
      <c r="AD19">
        <v>0</v>
      </c>
      <c r="AE19">
        <v>40</v>
      </c>
      <c r="AF19">
        <v>0</v>
      </c>
      <c r="AG19">
        <v>0</v>
      </c>
      <c r="AH19">
        <v>0</v>
      </c>
      <c r="AI19">
        <v>119.35</v>
      </c>
      <c r="AJ19">
        <v>144.46</v>
      </c>
      <c r="AK19">
        <v>100</v>
      </c>
      <c r="AL19">
        <v>14.45</v>
      </c>
      <c r="AM19">
        <v>0</v>
      </c>
      <c r="AN19">
        <v>11.56</v>
      </c>
      <c r="AO19">
        <v>48.16</v>
      </c>
      <c r="AP19">
        <v>5.78</v>
      </c>
      <c r="AQ19">
        <v>153.38</v>
      </c>
      <c r="AR19">
        <v>8.19</v>
      </c>
      <c r="AS19">
        <v>0</v>
      </c>
      <c r="AT19">
        <v>50</v>
      </c>
      <c r="AU19">
        <v>0</v>
      </c>
      <c r="AV19">
        <v>0</v>
      </c>
    </row>
    <row r="20" spans="1:48">
      <c r="A20" t="s">
        <v>262</v>
      </c>
      <c r="G20" t="s">
        <v>62</v>
      </c>
      <c r="H20" s="73">
        <v>193.01</v>
      </c>
      <c r="I20" s="46">
        <v>0</v>
      </c>
      <c r="J20" s="46">
        <v>1.78</v>
      </c>
      <c r="K20" s="46">
        <v>39.979999999999997</v>
      </c>
      <c r="L20" s="46">
        <v>5.78</v>
      </c>
      <c r="M20" s="74">
        <v>0</v>
      </c>
      <c r="N20" s="73">
        <v>272.73</v>
      </c>
      <c r="O20" s="46">
        <v>316.11</v>
      </c>
      <c r="P20" s="46">
        <v>0</v>
      </c>
      <c r="Q20" s="46">
        <v>0</v>
      </c>
      <c r="R20" s="46">
        <v>0</v>
      </c>
      <c r="S20" s="74">
        <v>0</v>
      </c>
      <c r="W20">
        <v>0.96</v>
      </c>
      <c r="X20">
        <v>0.39</v>
      </c>
      <c r="Y20">
        <v>1.78</v>
      </c>
      <c r="Z20">
        <v>0</v>
      </c>
      <c r="AA20">
        <v>4.82</v>
      </c>
      <c r="AB20">
        <v>51.11</v>
      </c>
      <c r="AC20">
        <v>75</v>
      </c>
      <c r="AD20">
        <v>0</v>
      </c>
      <c r="AE20">
        <v>40</v>
      </c>
      <c r="AF20">
        <v>0</v>
      </c>
      <c r="AG20">
        <v>0</v>
      </c>
      <c r="AH20">
        <v>0</v>
      </c>
      <c r="AI20">
        <v>119.35</v>
      </c>
      <c r="AJ20">
        <v>144.46</v>
      </c>
      <c r="AK20">
        <v>100</v>
      </c>
      <c r="AL20">
        <v>14.45</v>
      </c>
      <c r="AM20">
        <v>0</v>
      </c>
      <c r="AN20">
        <v>11.56</v>
      </c>
      <c r="AO20">
        <v>48.16</v>
      </c>
      <c r="AP20">
        <v>5.78</v>
      </c>
      <c r="AQ20">
        <v>153.38</v>
      </c>
      <c r="AR20">
        <v>8.19</v>
      </c>
      <c r="AS20">
        <v>0</v>
      </c>
      <c r="AT20">
        <v>50</v>
      </c>
      <c r="AU20">
        <v>0</v>
      </c>
      <c r="AV20">
        <v>0</v>
      </c>
    </row>
    <row r="21" spans="1:48">
      <c r="A21" t="s">
        <v>248</v>
      </c>
      <c r="G21" t="s">
        <v>63</v>
      </c>
      <c r="H21" s="73">
        <v>193.01</v>
      </c>
      <c r="I21" s="46">
        <v>0</v>
      </c>
      <c r="J21" s="46">
        <v>1.78</v>
      </c>
      <c r="K21" s="46">
        <v>39.979999999999997</v>
      </c>
      <c r="L21" s="46">
        <v>5.78</v>
      </c>
      <c r="M21" s="74">
        <v>0</v>
      </c>
      <c r="N21" s="73">
        <v>272.73</v>
      </c>
      <c r="O21" s="46">
        <v>316.11</v>
      </c>
      <c r="P21" s="46">
        <v>0</v>
      </c>
      <c r="Q21" s="46">
        <v>0</v>
      </c>
      <c r="R21" s="46">
        <v>0</v>
      </c>
      <c r="S21" s="74">
        <v>0</v>
      </c>
      <c r="W21">
        <v>0.96</v>
      </c>
      <c r="X21">
        <v>0.39</v>
      </c>
      <c r="Y21">
        <v>1.78</v>
      </c>
      <c r="Z21">
        <v>0</v>
      </c>
      <c r="AA21">
        <v>4.82</v>
      </c>
      <c r="AB21">
        <v>51.11</v>
      </c>
      <c r="AC21">
        <v>75</v>
      </c>
      <c r="AD21">
        <v>0</v>
      </c>
      <c r="AE21">
        <v>40</v>
      </c>
      <c r="AF21">
        <v>0</v>
      </c>
      <c r="AG21">
        <v>0</v>
      </c>
      <c r="AH21">
        <v>0</v>
      </c>
      <c r="AI21">
        <v>119.35</v>
      </c>
      <c r="AJ21">
        <v>144.46</v>
      </c>
      <c r="AK21">
        <v>100</v>
      </c>
      <c r="AL21">
        <v>14.45</v>
      </c>
      <c r="AM21">
        <v>0</v>
      </c>
      <c r="AN21">
        <v>11.56</v>
      </c>
      <c r="AO21">
        <v>48.16</v>
      </c>
      <c r="AP21">
        <v>5.78</v>
      </c>
      <c r="AQ21">
        <v>153.38</v>
      </c>
      <c r="AR21">
        <v>8.19</v>
      </c>
      <c r="AS21">
        <v>0</v>
      </c>
      <c r="AT21">
        <v>50</v>
      </c>
      <c r="AU21">
        <v>0</v>
      </c>
      <c r="AV21">
        <v>0</v>
      </c>
    </row>
    <row r="22" spans="1:48">
      <c r="A22" t="s">
        <v>249</v>
      </c>
      <c r="G22" t="s">
        <v>64</v>
      </c>
      <c r="H22" s="73">
        <v>193.01</v>
      </c>
      <c r="I22" s="46">
        <v>0</v>
      </c>
      <c r="J22" s="46">
        <v>1.78</v>
      </c>
      <c r="K22" s="46">
        <v>39.979999999999997</v>
      </c>
      <c r="L22" s="46">
        <v>5.78</v>
      </c>
      <c r="M22" s="74">
        <v>0</v>
      </c>
      <c r="N22" s="73">
        <v>272.73</v>
      </c>
      <c r="O22" s="46">
        <v>316.11</v>
      </c>
      <c r="P22" s="46">
        <v>0</v>
      </c>
      <c r="Q22" s="46">
        <v>0</v>
      </c>
      <c r="R22" s="46">
        <v>0</v>
      </c>
      <c r="S22" s="74">
        <v>0</v>
      </c>
      <c r="W22">
        <v>0.96</v>
      </c>
      <c r="X22">
        <v>0.39</v>
      </c>
      <c r="Y22">
        <v>1.78</v>
      </c>
      <c r="Z22">
        <v>0</v>
      </c>
      <c r="AA22">
        <v>4.82</v>
      </c>
      <c r="AB22">
        <v>51.11</v>
      </c>
      <c r="AC22">
        <v>75</v>
      </c>
      <c r="AD22">
        <v>0</v>
      </c>
      <c r="AE22">
        <v>40</v>
      </c>
      <c r="AF22">
        <v>0</v>
      </c>
      <c r="AG22">
        <v>0</v>
      </c>
      <c r="AH22">
        <v>0</v>
      </c>
      <c r="AI22">
        <v>119.35</v>
      </c>
      <c r="AJ22">
        <v>144.46</v>
      </c>
      <c r="AK22">
        <v>100</v>
      </c>
      <c r="AL22">
        <v>14.45</v>
      </c>
      <c r="AM22">
        <v>0</v>
      </c>
      <c r="AN22">
        <v>11.56</v>
      </c>
      <c r="AO22">
        <v>48.16</v>
      </c>
      <c r="AP22">
        <v>5.78</v>
      </c>
      <c r="AQ22">
        <v>153.38</v>
      </c>
      <c r="AR22">
        <v>8.19</v>
      </c>
      <c r="AS22">
        <v>0</v>
      </c>
      <c r="AT22">
        <v>50</v>
      </c>
      <c r="AU22">
        <v>0</v>
      </c>
      <c r="AV22">
        <v>0</v>
      </c>
    </row>
    <row r="23" spans="1:48">
      <c r="A23" t="s">
        <v>250</v>
      </c>
      <c r="G23" t="s">
        <v>65</v>
      </c>
      <c r="H23" s="73">
        <v>193.01</v>
      </c>
      <c r="I23" s="46">
        <v>0</v>
      </c>
      <c r="J23" s="46">
        <v>1.78</v>
      </c>
      <c r="K23" s="46">
        <v>39.979999999999997</v>
      </c>
      <c r="L23" s="46">
        <v>5.78</v>
      </c>
      <c r="M23" s="74">
        <v>0</v>
      </c>
      <c r="N23" s="73">
        <v>272.73</v>
      </c>
      <c r="O23" s="46">
        <v>276.11</v>
      </c>
      <c r="P23" s="46">
        <v>0</v>
      </c>
      <c r="Q23" s="46">
        <v>0</v>
      </c>
      <c r="R23" s="46">
        <v>0</v>
      </c>
      <c r="S23" s="74">
        <v>0</v>
      </c>
      <c r="W23">
        <v>0.96</v>
      </c>
      <c r="X23">
        <v>0.39</v>
      </c>
      <c r="Y23">
        <v>1.78</v>
      </c>
      <c r="Z23">
        <v>0</v>
      </c>
      <c r="AA23">
        <v>4.82</v>
      </c>
      <c r="AB23">
        <v>51.11</v>
      </c>
      <c r="AC23">
        <v>75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119.35</v>
      </c>
      <c r="AJ23">
        <v>144.46</v>
      </c>
      <c r="AK23">
        <v>100</v>
      </c>
      <c r="AL23">
        <v>14.45</v>
      </c>
      <c r="AM23">
        <v>0</v>
      </c>
      <c r="AN23">
        <v>11.56</v>
      </c>
      <c r="AO23">
        <v>48.16</v>
      </c>
      <c r="AP23">
        <v>5.78</v>
      </c>
      <c r="AQ23">
        <v>153.38</v>
      </c>
      <c r="AR23">
        <v>8.19</v>
      </c>
      <c r="AS23">
        <v>0</v>
      </c>
      <c r="AT23">
        <v>50</v>
      </c>
      <c r="AU23">
        <v>0</v>
      </c>
      <c r="AV23">
        <v>0</v>
      </c>
    </row>
    <row r="24" spans="1:48">
      <c r="A24" t="s">
        <v>251</v>
      </c>
      <c r="G24" t="s">
        <v>66</v>
      </c>
      <c r="H24" s="73">
        <v>193.01</v>
      </c>
      <c r="I24" s="46">
        <v>0</v>
      </c>
      <c r="J24" s="46">
        <v>1.78</v>
      </c>
      <c r="K24" s="46">
        <v>39.979999999999997</v>
      </c>
      <c r="L24" s="46">
        <v>5.78</v>
      </c>
      <c r="M24" s="74">
        <v>0</v>
      </c>
      <c r="N24" s="73">
        <v>272.73</v>
      </c>
      <c r="O24" s="46">
        <v>276.11</v>
      </c>
      <c r="P24" s="46">
        <v>0</v>
      </c>
      <c r="Q24" s="46">
        <v>0</v>
      </c>
      <c r="R24" s="46">
        <v>0</v>
      </c>
      <c r="S24" s="74">
        <v>0</v>
      </c>
      <c r="W24">
        <v>0.96</v>
      </c>
      <c r="X24">
        <v>0.39</v>
      </c>
      <c r="Y24">
        <v>1.78</v>
      </c>
      <c r="Z24">
        <v>0</v>
      </c>
      <c r="AA24">
        <v>4.82</v>
      </c>
      <c r="AB24">
        <v>51.11</v>
      </c>
      <c r="AC24">
        <v>75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119.35</v>
      </c>
      <c r="AJ24">
        <v>144.46</v>
      </c>
      <c r="AK24">
        <v>100</v>
      </c>
      <c r="AL24">
        <v>14.45</v>
      </c>
      <c r="AM24">
        <v>0</v>
      </c>
      <c r="AN24">
        <v>11.56</v>
      </c>
      <c r="AO24">
        <v>48.16</v>
      </c>
      <c r="AP24">
        <v>5.78</v>
      </c>
      <c r="AQ24">
        <v>153.38</v>
      </c>
      <c r="AR24">
        <v>8.19</v>
      </c>
      <c r="AS24">
        <v>0</v>
      </c>
      <c r="AT24">
        <v>50</v>
      </c>
      <c r="AU24">
        <v>0</v>
      </c>
      <c r="AV24">
        <v>0</v>
      </c>
    </row>
    <row r="25" spans="1:48">
      <c r="A25" t="s">
        <v>252</v>
      </c>
      <c r="G25" t="s">
        <v>67</v>
      </c>
      <c r="H25" s="73">
        <v>193.01</v>
      </c>
      <c r="I25" s="46">
        <v>0</v>
      </c>
      <c r="J25" s="46">
        <v>1.78</v>
      </c>
      <c r="K25" s="46">
        <v>39.979999999999997</v>
      </c>
      <c r="L25" s="46">
        <v>5.78</v>
      </c>
      <c r="M25" s="74">
        <v>0</v>
      </c>
      <c r="N25" s="73">
        <v>272.73</v>
      </c>
      <c r="O25" s="46">
        <v>276.11</v>
      </c>
      <c r="P25" s="46">
        <v>0</v>
      </c>
      <c r="Q25" s="46">
        <v>0</v>
      </c>
      <c r="R25" s="46">
        <v>0</v>
      </c>
      <c r="S25" s="74">
        <v>0</v>
      </c>
      <c r="W25">
        <v>0.96</v>
      </c>
      <c r="X25">
        <v>0.39</v>
      </c>
      <c r="Y25">
        <v>1.78</v>
      </c>
      <c r="Z25">
        <v>0</v>
      </c>
      <c r="AA25">
        <v>4.82</v>
      </c>
      <c r="AB25">
        <v>51.11</v>
      </c>
      <c r="AC25">
        <v>75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119.35</v>
      </c>
      <c r="AJ25">
        <v>144.46</v>
      </c>
      <c r="AK25">
        <v>100</v>
      </c>
      <c r="AL25">
        <v>14.45</v>
      </c>
      <c r="AM25">
        <v>0</v>
      </c>
      <c r="AN25">
        <v>11.56</v>
      </c>
      <c r="AO25">
        <v>48.16</v>
      </c>
      <c r="AP25">
        <v>5.78</v>
      </c>
      <c r="AQ25">
        <v>153.38</v>
      </c>
      <c r="AR25">
        <v>8.19</v>
      </c>
      <c r="AS25">
        <v>0</v>
      </c>
      <c r="AT25">
        <v>50</v>
      </c>
      <c r="AU25">
        <v>0</v>
      </c>
      <c r="AV25">
        <v>0</v>
      </c>
    </row>
    <row r="26" spans="1:48">
      <c r="A26" t="s">
        <v>253</v>
      </c>
      <c r="G26" t="s">
        <v>68</v>
      </c>
      <c r="H26" s="73">
        <v>193.01</v>
      </c>
      <c r="I26" s="46">
        <v>0</v>
      </c>
      <c r="J26" s="46">
        <v>1.78</v>
      </c>
      <c r="K26" s="46">
        <v>39.979999999999997</v>
      </c>
      <c r="L26" s="46">
        <v>5.78</v>
      </c>
      <c r="M26" s="74">
        <v>0</v>
      </c>
      <c r="N26" s="73">
        <v>272.73</v>
      </c>
      <c r="O26" s="46">
        <v>276.11</v>
      </c>
      <c r="P26" s="46">
        <v>0</v>
      </c>
      <c r="Q26" s="46">
        <v>0</v>
      </c>
      <c r="R26" s="46">
        <v>0</v>
      </c>
      <c r="S26" s="74">
        <v>0</v>
      </c>
      <c r="W26">
        <v>0.96</v>
      </c>
      <c r="X26">
        <v>0.39</v>
      </c>
      <c r="Y26">
        <v>1.78</v>
      </c>
      <c r="Z26">
        <v>0</v>
      </c>
      <c r="AA26">
        <v>4.82</v>
      </c>
      <c r="AB26">
        <v>51.11</v>
      </c>
      <c r="AC26">
        <v>75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119.35</v>
      </c>
      <c r="AJ26">
        <v>144.46</v>
      </c>
      <c r="AK26">
        <v>100</v>
      </c>
      <c r="AL26">
        <v>14.45</v>
      </c>
      <c r="AM26">
        <v>0</v>
      </c>
      <c r="AN26">
        <v>11.56</v>
      </c>
      <c r="AO26">
        <v>48.16</v>
      </c>
      <c r="AP26">
        <v>5.78</v>
      </c>
      <c r="AQ26">
        <v>153.38</v>
      </c>
      <c r="AR26">
        <v>8.19</v>
      </c>
      <c r="AS26">
        <v>0</v>
      </c>
      <c r="AT26">
        <v>50</v>
      </c>
      <c r="AU26">
        <v>0</v>
      </c>
      <c r="AV26">
        <v>0</v>
      </c>
    </row>
    <row r="27" spans="1:48">
      <c r="A27" t="s">
        <v>254</v>
      </c>
      <c r="G27" t="s">
        <v>69</v>
      </c>
      <c r="H27" s="73">
        <v>193.01</v>
      </c>
      <c r="I27" s="46">
        <v>0</v>
      </c>
      <c r="J27" s="46">
        <v>1.78</v>
      </c>
      <c r="K27" s="46">
        <v>39.979999999999997</v>
      </c>
      <c r="L27" s="46">
        <v>5.78</v>
      </c>
      <c r="M27" s="74">
        <v>0</v>
      </c>
      <c r="N27" s="73">
        <v>261.08999999999997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0.96</v>
      </c>
      <c r="X27">
        <v>0.39</v>
      </c>
      <c r="Y27">
        <v>1.78</v>
      </c>
      <c r="Z27">
        <v>100</v>
      </c>
      <c r="AA27">
        <v>4.82</v>
      </c>
      <c r="AB27">
        <v>0</v>
      </c>
      <c r="AC27">
        <v>75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144.46</v>
      </c>
      <c r="AK27">
        <v>100</v>
      </c>
      <c r="AL27">
        <v>14.45</v>
      </c>
      <c r="AM27">
        <v>0</v>
      </c>
      <c r="AN27">
        <v>11.56</v>
      </c>
      <c r="AO27">
        <v>48.16</v>
      </c>
      <c r="AP27">
        <v>5.78</v>
      </c>
      <c r="AQ27">
        <v>261.08999999999997</v>
      </c>
      <c r="AR27">
        <v>8.19</v>
      </c>
      <c r="AS27">
        <v>0</v>
      </c>
      <c r="AT27">
        <v>50</v>
      </c>
      <c r="AU27">
        <v>0</v>
      </c>
      <c r="AV27">
        <v>0</v>
      </c>
    </row>
    <row r="28" spans="1:48">
      <c r="A28" t="s">
        <v>255</v>
      </c>
      <c r="G28" t="s">
        <v>70</v>
      </c>
      <c r="H28" s="73">
        <v>193.01</v>
      </c>
      <c r="I28" s="46">
        <v>0</v>
      </c>
      <c r="J28" s="46">
        <v>1.78</v>
      </c>
      <c r="K28" s="46">
        <v>39.979999999999997</v>
      </c>
      <c r="L28" s="46">
        <v>5.78</v>
      </c>
      <c r="M28" s="74">
        <v>0</v>
      </c>
      <c r="N28" s="73">
        <v>261.08999999999997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0.96</v>
      </c>
      <c r="X28">
        <v>0.39</v>
      </c>
      <c r="Y28">
        <v>1.78</v>
      </c>
      <c r="Z28">
        <v>100</v>
      </c>
      <c r="AA28">
        <v>4.82</v>
      </c>
      <c r="AB28">
        <v>0</v>
      </c>
      <c r="AC28">
        <v>75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144.46</v>
      </c>
      <c r="AK28">
        <v>100</v>
      </c>
      <c r="AL28">
        <v>14.45</v>
      </c>
      <c r="AM28">
        <v>0</v>
      </c>
      <c r="AN28">
        <v>11.56</v>
      </c>
      <c r="AO28">
        <v>48.16</v>
      </c>
      <c r="AP28">
        <v>5.78</v>
      </c>
      <c r="AQ28">
        <v>261.08999999999997</v>
      </c>
      <c r="AR28">
        <v>8.19</v>
      </c>
      <c r="AS28">
        <v>0</v>
      </c>
      <c r="AT28">
        <v>50</v>
      </c>
      <c r="AU28">
        <v>0</v>
      </c>
      <c r="AV28">
        <v>0</v>
      </c>
    </row>
    <row r="29" spans="1:48">
      <c r="A29" t="s">
        <v>263</v>
      </c>
      <c r="G29" t="s">
        <v>71</v>
      </c>
      <c r="H29" s="73">
        <v>193.01</v>
      </c>
      <c r="I29" s="46">
        <v>0</v>
      </c>
      <c r="J29" s="46">
        <v>1.78</v>
      </c>
      <c r="K29" s="46">
        <v>39.979999999999997</v>
      </c>
      <c r="L29" s="46">
        <v>5.78</v>
      </c>
      <c r="M29" s="74">
        <v>0</v>
      </c>
      <c r="N29" s="73">
        <v>261.08999999999997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0.96</v>
      </c>
      <c r="X29">
        <v>0.39</v>
      </c>
      <c r="Y29">
        <v>1.78</v>
      </c>
      <c r="Z29">
        <v>100</v>
      </c>
      <c r="AA29">
        <v>4.82</v>
      </c>
      <c r="AB29">
        <v>0</v>
      </c>
      <c r="AC29">
        <v>75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144.46</v>
      </c>
      <c r="AK29">
        <v>100</v>
      </c>
      <c r="AL29">
        <v>14.45</v>
      </c>
      <c r="AM29">
        <v>0</v>
      </c>
      <c r="AN29">
        <v>11.56</v>
      </c>
      <c r="AO29">
        <v>48.16</v>
      </c>
      <c r="AP29">
        <v>5.78</v>
      </c>
      <c r="AQ29">
        <v>261.08999999999997</v>
      </c>
      <c r="AR29">
        <v>8.19</v>
      </c>
      <c r="AS29">
        <v>0</v>
      </c>
      <c r="AT29">
        <v>50</v>
      </c>
      <c r="AU29">
        <v>0</v>
      </c>
      <c r="AV29">
        <v>0</v>
      </c>
    </row>
    <row r="30" spans="1:48">
      <c r="A30" t="s">
        <v>264</v>
      </c>
      <c r="G30" t="s">
        <v>72</v>
      </c>
      <c r="H30" s="73">
        <v>193.01</v>
      </c>
      <c r="I30" s="46">
        <v>0</v>
      </c>
      <c r="J30" s="46">
        <v>1.78</v>
      </c>
      <c r="K30" s="46">
        <v>39.979999999999997</v>
      </c>
      <c r="L30" s="46">
        <v>5.78</v>
      </c>
      <c r="M30" s="74">
        <v>0</v>
      </c>
      <c r="N30" s="73">
        <v>261.08999999999997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0.96</v>
      </c>
      <c r="X30">
        <v>0.39</v>
      </c>
      <c r="Y30">
        <v>1.78</v>
      </c>
      <c r="Z30">
        <v>100</v>
      </c>
      <c r="AA30">
        <v>4.82</v>
      </c>
      <c r="AB30">
        <v>0</v>
      </c>
      <c r="AC30">
        <v>75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144.46</v>
      </c>
      <c r="AK30">
        <v>100</v>
      </c>
      <c r="AL30">
        <v>14.45</v>
      </c>
      <c r="AM30">
        <v>0</v>
      </c>
      <c r="AN30">
        <v>11.56</v>
      </c>
      <c r="AO30">
        <v>48.16</v>
      </c>
      <c r="AP30">
        <v>5.78</v>
      </c>
      <c r="AQ30">
        <v>261.08999999999997</v>
      </c>
      <c r="AR30">
        <v>8.19</v>
      </c>
      <c r="AS30">
        <v>0</v>
      </c>
      <c r="AT30">
        <v>50</v>
      </c>
      <c r="AU30">
        <v>0</v>
      </c>
      <c r="AV30">
        <v>0</v>
      </c>
    </row>
    <row r="31" spans="1:48">
      <c r="A31" t="s">
        <v>274</v>
      </c>
      <c r="G31" t="s">
        <v>73</v>
      </c>
      <c r="H31" s="73">
        <v>241.31000000000003</v>
      </c>
      <c r="I31" s="46">
        <v>0</v>
      </c>
      <c r="J31" s="46">
        <v>1.78</v>
      </c>
      <c r="K31" s="46">
        <v>39.979999999999997</v>
      </c>
      <c r="L31" s="46">
        <v>5.78</v>
      </c>
      <c r="M31" s="74">
        <v>0</v>
      </c>
      <c r="N31" s="73">
        <v>261.08999999999997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0.96</v>
      </c>
      <c r="X31">
        <v>0.53</v>
      </c>
      <c r="Y31">
        <v>1.78</v>
      </c>
      <c r="Z31">
        <v>100</v>
      </c>
      <c r="AA31">
        <v>4.82</v>
      </c>
      <c r="AB31">
        <v>0</v>
      </c>
      <c r="AC31">
        <v>75</v>
      </c>
      <c r="AD31">
        <v>0</v>
      </c>
      <c r="AE31">
        <v>0</v>
      </c>
      <c r="AF31">
        <v>0</v>
      </c>
      <c r="AG31">
        <v>0</v>
      </c>
      <c r="AH31">
        <v>18.3</v>
      </c>
      <c r="AI31">
        <v>0</v>
      </c>
      <c r="AJ31">
        <v>144.46</v>
      </c>
      <c r="AK31">
        <v>100</v>
      </c>
      <c r="AL31">
        <v>14.45</v>
      </c>
      <c r="AM31">
        <v>29.86</v>
      </c>
      <c r="AN31">
        <v>11.56</v>
      </c>
      <c r="AO31">
        <v>48.16</v>
      </c>
      <c r="AP31">
        <v>5.78</v>
      </c>
      <c r="AQ31">
        <v>261.08999999999997</v>
      </c>
      <c r="AR31">
        <v>8.19</v>
      </c>
      <c r="AS31">
        <v>0</v>
      </c>
      <c r="AT31">
        <v>50</v>
      </c>
      <c r="AU31">
        <v>0</v>
      </c>
      <c r="AV31">
        <v>0</v>
      </c>
    </row>
    <row r="32" spans="1:48">
      <c r="A32" t="s">
        <v>275</v>
      </c>
      <c r="G32" t="s">
        <v>74</v>
      </c>
      <c r="H32" s="73">
        <v>232.64000000000001</v>
      </c>
      <c r="I32" s="46">
        <v>0</v>
      </c>
      <c r="J32" s="46">
        <v>1.78</v>
      </c>
      <c r="K32" s="46">
        <v>39.979999999999997</v>
      </c>
      <c r="L32" s="46">
        <v>6.0500000000000007</v>
      </c>
      <c r="M32" s="74">
        <v>0</v>
      </c>
      <c r="N32" s="73">
        <v>261.08999999999997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0.96</v>
      </c>
      <c r="X32">
        <v>0.53</v>
      </c>
      <c r="Y32">
        <v>1.78</v>
      </c>
      <c r="Z32">
        <v>100</v>
      </c>
      <c r="AA32">
        <v>4.82</v>
      </c>
      <c r="AB32">
        <v>0</v>
      </c>
      <c r="AC32">
        <v>75</v>
      </c>
      <c r="AD32">
        <v>0</v>
      </c>
      <c r="AE32">
        <v>0</v>
      </c>
      <c r="AF32">
        <v>0</v>
      </c>
      <c r="AG32">
        <v>0.27</v>
      </c>
      <c r="AH32">
        <v>9.6300000000000008</v>
      </c>
      <c r="AI32">
        <v>0</v>
      </c>
      <c r="AJ32">
        <v>144.46</v>
      </c>
      <c r="AK32">
        <v>100</v>
      </c>
      <c r="AL32">
        <v>14.45</v>
      </c>
      <c r="AM32">
        <v>29.86</v>
      </c>
      <c r="AN32">
        <v>11.56</v>
      </c>
      <c r="AO32">
        <v>48.16</v>
      </c>
      <c r="AP32">
        <v>5.78</v>
      </c>
      <c r="AQ32">
        <v>261.08999999999997</v>
      </c>
      <c r="AR32">
        <v>8.19</v>
      </c>
      <c r="AS32">
        <v>0</v>
      </c>
      <c r="AT32">
        <v>50</v>
      </c>
      <c r="AU32">
        <v>0</v>
      </c>
      <c r="AV32">
        <v>0</v>
      </c>
    </row>
    <row r="33" spans="1:48">
      <c r="A33" t="s">
        <v>276</v>
      </c>
      <c r="G33" t="s">
        <v>75</v>
      </c>
      <c r="H33" s="73">
        <v>232.64000000000001</v>
      </c>
      <c r="I33" s="46">
        <v>0</v>
      </c>
      <c r="J33" s="46">
        <v>1.78</v>
      </c>
      <c r="K33" s="46">
        <v>39.979999999999997</v>
      </c>
      <c r="L33" s="46">
        <v>6.34</v>
      </c>
      <c r="M33" s="74">
        <v>0</v>
      </c>
      <c r="N33" s="73">
        <v>261.08999999999997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0.96</v>
      </c>
      <c r="X33">
        <v>0.53</v>
      </c>
      <c r="Y33">
        <v>1.78</v>
      </c>
      <c r="Z33">
        <v>100</v>
      </c>
      <c r="AA33">
        <v>4.82</v>
      </c>
      <c r="AB33">
        <v>0</v>
      </c>
      <c r="AC33">
        <v>75</v>
      </c>
      <c r="AD33">
        <v>0</v>
      </c>
      <c r="AE33">
        <v>0</v>
      </c>
      <c r="AF33">
        <v>0</v>
      </c>
      <c r="AG33">
        <v>0.56000000000000005</v>
      </c>
      <c r="AH33">
        <v>9.6300000000000008</v>
      </c>
      <c r="AI33">
        <v>0</v>
      </c>
      <c r="AJ33">
        <v>144.46</v>
      </c>
      <c r="AK33">
        <v>100</v>
      </c>
      <c r="AL33">
        <v>14.45</v>
      </c>
      <c r="AM33">
        <v>29.86</v>
      </c>
      <c r="AN33">
        <v>11.56</v>
      </c>
      <c r="AO33">
        <v>48.16</v>
      </c>
      <c r="AP33">
        <v>5.78</v>
      </c>
      <c r="AQ33">
        <v>261.08999999999997</v>
      </c>
      <c r="AR33">
        <v>8.19</v>
      </c>
      <c r="AS33">
        <v>0</v>
      </c>
      <c r="AT33">
        <v>50</v>
      </c>
      <c r="AU33">
        <v>0</v>
      </c>
      <c r="AV33">
        <v>0</v>
      </c>
    </row>
    <row r="34" spans="1:48">
      <c r="A34" t="s">
        <v>277</v>
      </c>
      <c r="G34" t="s">
        <v>76</v>
      </c>
      <c r="H34" s="73">
        <v>232.64000000000001</v>
      </c>
      <c r="I34" s="46">
        <v>0</v>
      </c>
      <c r="J34" s="46">
        <v>1.78</v>
      </c>
      <c r="K34" s="46">
        <v>39.979999999999997</v>
      </c>
      <c r="L34" s="46">
        <v>6.71</v>
      </c>
      <c r="M34" s="74">
        <v>0</v>
      </c>
      <c r="N34" s="73">
        <v>261.08999999999997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0.53</v>
      </c>
      <c r="Y34">
        <v>1.78</v>
      </c>
      <c r="Z34">
        <v>100</v>
      </c>
      <c r="AA34">
        <v>4.82</v>
      </c>
      <c r="AB34">
        <v>0</v>
      </c>
      <c r="AC34">
        <v>75</v>
      </c>
      <c r="AD34">
        <v>0</v>
      </c>
      <c r="AE34">
        <v>0</v>
      </c>
      <c r="AF34">
        <v>0</v>
      </c>
      <c r="AG34">
        <v>0.93</v>
      </c>
      <c r="AH34">
        <v>9.6300000000000008</v>
      </c>
      <c r="AI34">
        <v>0</v>
      </c>
      <c r="AJ34">
        <v>144.46</v>
      </c>
      <c r="AK34">
        <v>100</v>
      </c>
      <c r="AL34">
        <v>14.45</v>
      </c>
      <c r="AM34">
        <v>29.86</v>
      </c>
      <c r="AN34">
        <v>11.56</v>
      </c>
      <c r="AO34">
        <v>48.16</v>
      </c>
      <c r="AP34">
        <v>5.78</v>
      </c>
      <c r="AQ34">
        <v>261.08999999999997</v>
      </c>
      <c r="AR34">
        <v>8.19</v>
      </c>
      <c r="AS34">
        <v>0</v>
      </c>
      <c r="AT34">
        <v>50</v>
      </c>
      <c r="AU34">
        <v>0</v>
      </c>
      <c r="AV34">
        <v>0</v>
      </c>
    </row>
    <row r="35" spans="1:48">
      <c r="A35" t="s">
        <v>279</v>
      </c>
      <c r="G35" t="s">
        <v>77</v>
      </c>
      <c r="H35" s="73">
        <v>237.70000000000002</v>
      </c>
      <c r="I35" s="46">
        <v>0</v>
      </c>
      <c r="J35" s="46">
        <v>1.78</v>
      </c>
      <c r="K35" s="46">
        <v>39.979999999999997</v>
      </c>
      <c r="L35" s="46">
        <v>7.16</v>
      </c>
      <c r="M35" s="74">
        <v>0</v>
      </c>
      <c r="N35" s="73">
        <v>261.08999999999997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0.77</v>
      </c>
      <c r="Y35">
        <v>1.78</v>
      </c>
      <c r="Z35">
        <v>50</v>
      </c>
      <c r="AA35">
        <v>4.82</v>
      </c>
      <c r="AB35">
        <v>0</v>
      </c>
      <c r="AC35">
        <v>75</v>
      </c>
      <c r="AD35">
        <v>0</v>
      </c>
      <c r="AE35">
        <v>0</v>
      </c>
      <c r="AF35">
        <v>0</v>
      </c>
      <c r="AG35">
        <v>1.38</v>
      </c>
      <c r="AH35">
        <v>14.45</v>
      </c>
      <c r="AI35">
        <v>0</v>
      </c>
      <c r="AJ35">
        <v>144.46</v>
      </c>
      <c r="AK35">
        <v>100</v>
      </c>
      <c r="AL35">
        <v>14.45</v>
      </c>
      <c r="AM35">
        <v>29.86</v>
      </c>
      <c r="AN35">
        <v>11.56</v>
      </c>
      <c r="AO35">
        <v>48.16</v>
      </c>
      <c r="AP35">
        <v>5.78</v>
      </c>
      <c r="AQ35">
        <v>261.08999999999997</v>
      </c>
      <c r="AR35">
        <v>8.19</v>
      </c>
      <c r="AS35">
        <v>0</v>
      </c>
      <c r="AT35">
        <v>50</v>
      </c>
      <c r="AU35">
        <v>0</v>
      </c>
      <c r="AV35">
        <v>0</v>
      </c>
    </row>
    <row r="36" spans="1:48">
      <c r="A36" t="s">
        <v>309</v>
      </c>
      <c r="G36" t="s">
        <v>78</v>
      </c>
      <c r="H36" s="73">
        <v>234.81000000000003</v>
      </c>
      <c r="I36" s="46">
        <v>0</v>
      </c>
      <c r="J36" s="46">
        <v>1.78</v>
      </c>
      <c r="K36" s="46">
        <v>39.979999999999997</v>
      </c>
      <c r="L36" s="46">
        <v>7.54</v>
      </c>
      <c r="M36" s="74">
        <v>0</v>
      </c>
      <c r="N36" s="73">
        <v>261.08999999999997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0.77</v>
      </c>
      <c r="Y36">
        <v>1.78</v>
      </c>
      <c r="Z36">
        <v>50</v>
      </c>
      <c r="AA36">
        <v>4.82</v>
      </c>
      <c r="AB36">
        <v>0</v>
      </c>
      <c r="AC36">
        <v>75</v>
      </c>
      <c r="AD36">
        <v>0</v>
      </c>
      <c r="AE36">
        <v>0</v>
      </c>
      <c r="AF36">
        <v>0</v>
      </c>
      <c r="AG36">
        <v>1.76</v>
      </c>
      <c r="AH36">
        <v>11.56</v>
      </c>
      <c r="AI36">
        <v>0</v>
      </c>
      <c r="AJ36">
        <v>144.46</v>
      </c>
      <c r="AK36">
        <v>100</v>
      </c>
      <c r="AL36">
        <v>14.45</v>
      </c>
      <c r="AM36">
        <v>29.86</v>
      </c>
      <c r="AN36">
        <v>11.56</v>
      </c>
      <c r="AO36">
        <v>48.16</v>
      </c>
      <c r="AP36">
        <v>5.78</v>
      </c>
      <c r="AQ36">
        <v>261.08999999999997</v>
      </c>
      <c r="AR36">
        <v>8.19</v>
      </c>
      <c r="AS36">
        <v>0</v>
      </c>
      <c r="AT36">
        <v>50</v>
      </c>
      <c r="AU36">
        <v>0</v>
      </c>
      <c r="AV36">
        <v>0</v>
      </c>
    </row>
    <row r="37" spans="1:48">
      <c r="A37" t="s">
        <v>310</v>
      </c>
      <c r="G37" t="s">
        <v>79</v>
      </c>
      <c r="H37" s="73">
        <v>238.66</v>
      </c>
      <c r="I37" s="46">
        <v>0</v>
      </c>
      <c r="J37" s="46">
        <v>1.78</v>
      </c>
      <c r="K37" s="46">
        <v>39.979999999999997</v>
      </c>
      <c r="L37" s="46">
        <v>7.9700000000000006</v>
      </c>
      <c r="M37" s="74">
        <v>0</v>
      </c>
      <c r="N37" s="73">
        <v>261.08999999999997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0.77</v>
      </c>
      <c r="Y37">
        <v>1.78</v>
      </c>
      <c r="Z37">
        <v>50</v>
      </c>
      <c r="AA37">
        <v>4.82</v>
      </c>
      <c r="AB37">
        <v>0</v>
      </c>
      <c r="AC37">
        <v>75</v>
      </c>
      <c r="AD37">
        <v>0</v>
      </c>
      <c r="AE37">
        <v>0</v>
      </c>
      <c r="AF37">
        <v>0</v>
      </c>
      <c r="AG37">
        <v>2.19</v>
      </c>
      <c r="AH37">
        <v>15.41</v>
      </c>
      <c r="AI37">
        <v>0</v>
      </c>
      <c r="AJ37">
        <v>144.46</v>
      </c>
      <c r="AK37">
        <v>100</v>
      </c>
      <c r="AL37">
        <v>14.45</v>
      </c>
      <c r="AM37">
        <v>29.86</v>
      </c>
      <c r="AN37">
        <v>11.56</v>
      </c>
      <c r="AO37">
        <v>48.16</v>
      </c>
      <c r="AP37">
        <v>5.78</v>
      </c>
      <c r="AQ37">
        <v>261.08999999999997</v>
      </c>
      <c r="AR37">
        <v>8.19</v>
      </c>
      <c r="AS37">
        <v>0</v>
      </c>
      <c r="AT37">
        <v>50</v>
      </c>
      <c r="AU37">
        <v>0</v>
      </c>
      <c r="AV37">
        <v>0</v>
      </c>
    </row>
    <row r="38" spans="1:48">
      <c r="A38" t="s">
        <v>311</v>
      </c>
      <c r="G38" t="s">
        <v>80</v>
      </c>
      <c r="H38" s="73">
        <v>240.59</v>
      </c>
      <c r="I38" s="46">
        <v>0</v>
      </c>
      <c r="J38" s="46">
        <v>1.78</v>
      </c>
      <c r="K38" s="46">
        <v>39.979999999999997</v>
      </c>
      <c r="L38" s="46">
        <v>8.43</v>
      </c>
      <c r="M38" s="74">
        <v>0</v>
      </c>
      <c r="N38" s="73">
        <v>261.08999999999997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0.77</v>
      </c>
      <c r="Y38">
        <v>1.78</v>
      </c>
      <c r="Z38">
        <v>50</v>
      </c>
      <c r="AA38">
        <v>4.82</v>
      </c>
      <c r="AB38">
        <v>0</v>
      </c>
      <c r="AC38">
        <v>75</v>
      </c>
      <c r="AD38">
        <v>0</v>
      </c>
      <c r="AE38">
        <v>0</v>
      </c>
      <c r="AF38">
        <v>0</v>
      </c>
      <c r="AG38">
        <v>2.65</v>
      </c>
      <c r="AH38">
        <v>17.34</v>
      </c>
      <c r="AI38">
        <v>0</v>
      </c>
      <c r="AJ38">
        <v>144.46</v>
      </c>
      <c r="AK38">
        <v>100</v>
      </c>
      <c r="AL38">
        <v>14.45</v>
      </c>
      <c r="AM38">
        <v>29.86</v>
      </c>
      <c r="AN38">
        <v>11.56</v>
      </c>
      <c r="AO38">
        <v>48.16</v>
      </c>
      <c r="AP38">
        <v>5.78</v>
      </c>
      <c r="AQ38">
        <v>261.08999999999997</v>
      </c>
      <c r="AR38">
        <v>8.19</v>
      </c>
      <c r="AS38">
        <v>0</v>
      </c>
      <c r="AT38">
        <v>50</v>
      </c>
      <c r="AU38">
        <v>0</v>
      </c>
      <c r="AV38">
        <v>0</v>
      </c>
    </row>
    <row r="39" spans="1:48">
      <c r="A39" t="s">
        <v>312</v>
      </c>
      <c r="G39" t="s">
        <v>81</v>
      </c>
      <c r="H39" s="73">
        <v>223.25000000000003</v>
      </c>
      <c r="I39" s="46">
        <v>0</v>
      </c>
      <c r="J39" s="46">
        <v>1.78</v>
      </c>
      <c r="K39" s="46">
        <v>39.979999999999997</v>
      </c>
      <c r="L39" s="46">
        <v>8.89</v>
      </c>
      <c r="M39" s="74">
        <v>0</v>
      </c>
      <c r="N39" s="73">
        <v>261.08999999999997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0.77</v>
      </c>
      <c r="Y39">
        <v>1.78</v>
      </c>
      <c r="Z39">
        <v>50</v>
      </c>
      <c r="AA39">
        <v>4.82</v>
      </c>
      <c r="AB39">
        <v>0</v>
      </c>
      <c r="AC39">
        <v>75</v>
      </c>
      <c r="AD39">
        <v>0</v>
      </c>
      <c r="AE39">
        <v>0</v>
      </c>
      <c r="AF39">
        <v>0</v>
      </c>
      <c r="AG39">
        <v>3.11</v>
      </c>
      <c r="AH39">
        <v>0</v>
      </c>
      <c r="AI39">
        <v>0</v>
      </c>
      <c r="AJ39">
        <v>144.46</v>
      </c>
      <c r="AK39">
        <v>100</v>
      </c>
      <c r="AL39">
        <v>14.45</v>
      </c>
      <c r="AM39">
        <v>29.86</v>
      </c>
      <c r="AN39">
        <v>11.56</v>
      </c>
      <c r="AO39">
        <v>48.16</v>
      </c>
      <c r="AP39">
        <v>5.78</v>
      </c>
      <c r="AQ39">
        <v>261.08999999999997</v>
      </c>
      <c r="AR39">
        <v>8.19</v>
      </c>
      <c r="AS39">
        <v>0</v>
      </c>
      <c r="AT39">
        <v>50</v>
      </c>
      <c r="AU39">
        <v>0</v>
      </c>
      <c r="AV39">
        <v>0</v>
      </c>
    </row>
    <row r="40" spans="1:48">
      <c r="A40" t="s">
        <v>329</v>
      </c>
      <c r="G40" t="s">
        <v>82</v>
      </c>
      <c r="H40" s="73">
        <v>223.25000000000003</v>
      </c>
      <c r="I40" s="46">
        <v>0</v>
      </c>
      <c r="J40" s="46">
        <v>1.78</v>
      </c>
      <c r="K40" s="46">
        <v>39.979999999999997</v>
      </c>
      <c r="L40" s="46">
        <v>9.34</v>
      </c>
      <c r="M40" s="74">
        <v>0</v>
      </c>
      <c r="N40" s="73">
        <v>261.08999999999997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0.77</v>
      </c>
      <c r="Y40">
        <v>1.78</v>
      </c>
      <c r="Z40">
        <v>50</v>
      </c>
      <c r="AA40">
        <v>4.82</v>
      </c>
      <c r="AB40">
        <v>0</v>
      </c>
      <c r="AC40">
        <v>75</v>
      </c>
      <c r="AD40">
        <v>0</v>
      </c>
      <c r="AE40">
        <v>0</v>
      </c>
      <c r="AF40">
        <v>0</v>
      </c>
      <c r="AG40">
        <v>3.56</v>
      </c>
      <c r="AH40">
        <v>0</v>
      </c>
      <c r="AI40">
        <v>0</v>
      </c>
      <c r="AJ40">
        <v>144.46</v>
      </c>
      <c r="AK40">
        <v>100</v>
      </c>
      <c r="AL40">
        <v>14.45</v>
      </c>
      <c r="AM40">
        <v>29.86</v>
      </c>
      <c r="AN40">
        <v>11.56</v>
      </c>
      <c r="AO40">
        <v>48.16</v>
      </c>
      <c r="AP40">
        <v>5.78</v>
      </c>
      <c r="AQ40">
        <v>261.08999999999997</v>
      </c>
      <c r="AR40">
        <v>8.19</v>
      </c>
      <c r="AS40">
        <v>0</v>
      </c>
      <c r="AT40">
        <v>50</v>
      </c>
      <c r="AU40">
        <v>0</v>
      </c>
      <c r="AV40">
        <v>0</v>
      </c>
    </row>
    <row r="41" spans="1:48">
      <c r="A41" t="s">
        <v>330</v>
      </c>
      <c r="G41" t="s">
        <v>83</v>
      </c>
      <c r="H41" s="73">
        <v>223.25000000000003</v>
      </c>
      <c r="I41" s="46">
        <v>0</v>
      </c>
      <c r="J41" s="46">
        <v>1.78</v>
      </c>
      <c r="K41" s="46">
        <v>39.979999999999997</v>
      </c>
      <c r="L41" s="46">
        <v>9.82</v>
      </c>
      <c r="M41" s="74">
        <v>0</v>
      </c>
      <c r="N41" s="73">
        <v>261.08999999999997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0.77</v>
      </c>
      <c r="Y41">
        <v>1.78</v>
      </c>
      <c r="Z41">
        <v>50</v>
      </c>
      <c r="AA41">
        <v>4.82</v>
      </c>
      <c r="AB41">
        <v>0</v>
      </c>
      <c r="AC41">
        <v>75</v>
      </c>
      <c r="AD41">
        <v>0</v>
      </c>
      <c r="AE41">
        <v>0</v>
      </c>
      <c r="AF41">
        <v>0</v>
      </c>
      <c r="AG41">
        <v>4.04</v>
      </c>
      <c r="AH41">
        <v>0</v>
      </c>
      <c r="AI41">
        <v>0</v>
      </c>
      <c r="AJ41">
        <v>144.46</v>
      </c>
      <c r="AK41">
        <v>100</v>
      </c>
      <c r="AL41">
        <v>14.45</v>
      </c>
      <c r="AM41">
        <v>29.86</v>
      </c>
      <c r="AN41">
        <v>11.56</v>
      </c>
      <c r="AO41">
        <v>48.16</v>
      </c>
      <c r="AP41">
        <v>5.78</v>
      </c>
      <c r="AQ41">
        <v>261.08999999999997</v>
      </c>
      <c r="AR41">
        <v>8.19</v>
      </c>
      <c r="AS41">
        <v>0</v>
      </c>
      <c r="AT41">
        <v>50</v>
      </c>
      <c r="AU41">
        <v>0</v>
      </c>
      <c r="AV41">
        <v>0</v>
      </c>
    </row>
    <row r="42" spans="1:48">
      <c r="A42" t="s">
        <v>331</v>
      </c>
      <c r="G42" t="s">
        <v>84</v>
      </c>
      <c r="H42" s="73">
        <v>223.25000000000003</v>
      </c>
      <c r="I42" s="46">
        <v>0</v>
      </c>
      <c r="J42" s="46">
        <v>1.78</v>
      </c>
      <c r="K42" s="46">
        <v>39.979999999999997</v>
      </c>
      <c r="L42" s="46">
        <v>10.25</v>
      </c>
      <c r="M42" s="74">
        <v>0</v>
      </c>
      <c r="N42" s="73">
        <v>261.08999999999997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0.77</v>
      </c>
      <c r="Y42">
        <v>1.78</v>
      </c>
      <c r="Z42">
        <v>50</v>
      </c>
      <c r="AA42">
        <v>4.82</v>
      </c>
      <c r="AB42">
        <v>0</v>
      </c>
      <c r="AC42">
        <v>75</v>
      </c>
      <c r="AD42">
        <v>0</v>
      </c>
      <c r="AE42">
        <v>0</v>
      </c>
      <c r="AF42">
        <v>0</v>
      </c>
      <c r="AG42">
        <v>4.47</v>
      </c>
      <c r="AH42">
        <v>0</v>
      </c>
      <c r="AI42">
        <v>0</v>
      </c>
      <c r="AJ42">
        <v>144.46</v>
      </c>
      <c r="AK42">
        <v>100</v>
      </c>
      <c r="AL42">
        <v>14.45</v>
      </c>
      <c r="AM42">
        <v>29.86</v>
      </c>
      <c r="AN42">
        <v>11.56</v>
      </c>
      <c r="AO42">
        <v>48.16</v>
      </c>
      <c r="AP42">
        <v>5.78</v>
      </c>
      <c r="AQ42">
        <v>261.08999999999997</v>
      </c>
      <c r="AR42">
        <v>8.19</v>
      </c>
      <c r="AS42">
        <v>0</v>
      </c>
      <c r="AT42">
        <v>50</v>
      </c>
      <c r="AU42">
        <v>0</v>
      </c>
      <c r="AV42">
        <v>0</v>
      </c>
    </row>
    <row r="43" spans="1:48">
      <c r="A43" t="s">
        <v>337</v>
      </c>
      <c r="G43" t="s">
        <v>85</v>
      </c>
      <c r="H43" s="73">
        <v>223.25000000000003</v>
      </c>
      <c r="I43" s="46">
        <v>0</v>
      </c>
      <c r="J43" s="46">
        <v>1.78</v>
      </c>
      <c r="K43" s="46">
        <v>39.979999999999997</v>
      </c>
      <c r="L43" s="46">
        <v>10.64</v>
      </c>
      <c r="M43" s="74">
        <v>0</v>
      </c>
      <c r="N43" s="73">
        <v>261.08999999999997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0.77</v>
      </c>
      <c r="Y43">
        <v>1.78</v>
      </c>
      <c r="Z43">
        <v>50</v>
      </c>
      <c r="AA43">
        <v>4.82</v>
      </c>
      <c r="AB43">
        <v>0</v>
      </c>
      <c r="AC43">
        <v>75</v>
      </c>
      <c r="AD43">
        <v>0</v>
      </c>
      <c r="AE43">
        <v>0</v>
      </c>
      <c r="AF43">
        <v>0</v>
      </c>
      <c r="AG43">
        <v>4.8600000000000003</v>
      </c>
      <c r="AH43">
        <v>0</v>
      </c>
      <c r="AI43">
        <v>0</v>
      </c>
      <c r="AJ43">
        <v>144.46</v>
      </c>
      <c r="AK43">
        <v>100</v>
      </c>
      <c r="AL43">
        <v>14.45</v>
      </c>
      <c r="AM43">
        <v>29.86</v>
      </c>
      <c r="AN43">
        <v>11.56</v>
      </c>
      <c r="AO43">
        <v>48.16</v>
      </c>
      <c r="AP43">
        <v>5.78</v>
      </c>
      <c r="AQ43">
        <v>261.08999999999997</v>
      </c>
      <c r="AR43">
        <v>8.19</v>
      </c>
      <c r="AS43">
        <v>0</v>
      </c>
      <c r="AT43">
        <v>50</v>
      </c>
      <c r="AU43">
        <v>0</v>
      </c>
      <c r="AV43">
        <v>0</v>
      </c>
    </row>
    <row r="44" spans="1:48">
      <c r="A44" t="s">
        <v>339</v>
      </c>
      <c r="G44" t="s">
        <v>86</v>
      </c>
      <c r="H44" s="73">
        <v>223.25000000000003</v>
      </c>
      <c r="I44" s="46">
        <v>0</v>
      </c>
      <c r="J44" s="46">
        <v>1.78</v>
      </c>
      <c r="K44" s="46">
        <v>39.979999999999997</v>
      </c>
      <c r="L44" s="46">
        <v>10.97</v>
      </c>
      <c r="M44" s="74">
        <v>0</v>
      </c>
      <c r="N44" s="73">
        <v>261.08999999999997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0.77</v>
      </c>
      <c r="Y44">
        <v>1.78</v>
      </c>
      <c r="Z44">
        <v>50</v>
      </c>
      <c r="AA44">
        <v>4.82</v>
      </c>
      <c r="AB44">
        <v>0</v>
      </c>
      <c r="AC44">
        <v>75</v>
      </c>
      <c r="AD44">
        <v>0</v>
      </c>
      <c r="AE44">
        <v>0</v>
      </c>
      <c r="AF44">
        <v>0</v>
      </c>
      <c r="AG44">
        <v>5.19</v>
      </c>
      <c r="AH44">
        <v>0</v>
      </c>
      <c r="AI44">
        <v>0</v>
      </c>
      <c r="AJ44">
        <v>144.46</v>
      </c>
      <c r="AK44">
        <v>100</v>
      </c>
      <c r="AL44">
        <v>14.45</v>
      </c>
      <c r="AM44">
        <v>29.86</v>
      </c>
      <c r="AN44">
        <v>11.56</v>
      </c>
      <c r="AO44">
        <v>48.16</v>
      </c>
      <c r="AP44">
        <v>5.78</v>
      </c>
      <c r="AQ44">
        <v>261.08999999999997</v>
      </c>
      <c r="AR44">
        <v>8.19</v>
      </c>
      <c r="AS44">
        <v>0</v>
      </c>
      <c r="AT44">
        <v>50</v>
      </c>
      <c r="AU44">
        <v>0</v>
      </c>
      <c r="AV44">
        <v>0</v>
      </c>
    </row>
    <row r="45" spans="1:48">
      <c r="A45" t="s">
        <v>358</v>
      </c>
      <c r="G45" t="s">
        <v>87</v>
      </c>
      <c r="H45" s="73">
        <v>223.25000000000003</v>
      </c>
      <c r="I45" s="46">
        <v>0</v>
      </c>
      <c r="J45" s="46">
        <v>1.78</v>
      </c>
      <c r="K45" s="46">
        <v>39.979999999999997</v>
      </c>
      <c r="L45" s="46">
        <v>11.280000000000001</v>
      </c>
      <c r="M45" s="74">
        <v>0</v>
      </c>
      <c r="N45" s="73">
        <v>261.08999999999997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0.77</v>
      </c>
      <c r="Y45">
        <v>1.78</v>
      </c>
      <c r="Z45">
        <v>50</v>
      </c>
      <c r="AA45">
        <v>4.82</v>
      </c>
      <c r="AB45">
        <v>0</v>
      </c>
      <c r="AC45">
        <v>75</v>
      </c>
      <c r="AD45">
        <v>0</v>
      </c>
      <c r="AE45">
        <v>0</v>
      </c>
      <c r="AF45">
        <v>0</v>
      </c>
      <c r="AG45">
        <v>5.5</v>
      </c>
      <c r="AH45">
        <v>0</v>
      </c>
      <c r="AI45">
        <v>0</v>
      </c>
      <c r="AJ45">
        <v>144.46</v>
      </c>
      <c r="AK45">
        <v>100</v>
      </c>
      <c r="AL45">
        <v>14.45</v>
      </c>
      <c r="AM45">
        <v>29.86</v>
      </c>
      <c r="AN45">
        <v>11.56</v>
      </c>
      <c r="AO45">
        <v>48.16</v>
      </c>
      <c r="AP45">
        <v>5.78</v>
      </c>
      <c r="AQ45">
        <v>261.08999999999997</v>
      </c>
      <c r="AR45">
        <v>8.19</v>
      </c>
      <c r="AS45">
        <v>0</v>
      </c>
      <c r="AT45">
        <v>50</v>
      </c>
      <c r="AU45">
        <v>0</v>
      </c>
      <c r="AV45">
        <v>0</v>
      </c>
    </row>
    <row r="46" spans="1:48">
      <c r="A46" t="s">
        <v>359</v>
      </c>
      <c r="G46" t="s">
        <v>88</v>
      </c>
      <c r="H46" s="73">
        <v>223.25000000000003</v>
      </c>
      <c r="I46" s="46">
        <v>0</v>
      </c>
      <c r="J46" s="46">
        <v>1.78</v>
      </c>
      <c r="K46" s="46">
        <v>39.979999999999997</v>
      </c>
      <c r="L46" s="46">
        <v>11.52</v>
      </c>
      <c r="M46" s="74">
        <v>0</v>
      </c>
      <c r="N46" s="73">
        <v>261.08999999999997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0.77</v>
      </c>
      <c r="Y46">
        <v>1.78</v>
      </c>
      <c r="Z46">
        <v>50</v>
      </c>
      <c r="AA46">
        <v>4.82</v>
      </c>
      <c r="AB46">
        <v>0</v>
      </c>
      <c r="AC46">
        <v>75</v>
      </c>
      <c r="AD46">
        <v>0</v>
      </c>
      <c r="AE46">
        <v>0</v>
      </c>
      <c r="AF46">
        <v>0</v>
      </c>
      <c r="AG46">
        <v>5.74</v>
      </c>
      <c r="AH46">
        <v>0</v>
      </c>
      <c r="AI46">
        <v>0</v>
      </c>
      <c r="AJ46">
        <v>144.46</v>
      </c>
      <c r="AK46">
        <v>100</v>
      </c>
      <c r="AL46">
        <v>14.45</v>
      </c>
      <c r="AM46">
        <v>29.86</v>
      </c>
      <c r="AN46">
        <v>11.56</v>
      </c>
      <c r="AO46">
        <v>48.16</v>
      </c>
      <c r="AP46">
        <v>5.78</v>
      </c>
      <c r="AQ46">
        <v>261.08999999999997</v>
      </c>
      <c r="AR46">
        <v>8.19</v>
      </c>
      <c r="AS46">
        <v>0</v>
      </c>
      <c r="AT46">
        <v>50</v>
      </c>
      <c r="AU46">
        <v>0</v>
      </c>
      <c r="AV46">
        <v>0</v>
      </c>
    </row>
    <row r="47" spans="1:48">
      <c r="A47" t="s">
        <v>360</v>
      </c>
      <c r="G47" t="s">
        <v>89</v>
      </c>
      <c r="H47" s="73">
        <v>193.39000000000001</v>
      </c>
      <c r="I47" s="46">
        <v>0</v>
      </c>
      <c r="J47" s="46">
        <v>1.78</v>
      </c>
      <c r="K47" s="46">
        <v>39.979999999999997</v>
      </c>
      <c r="L47" s="46">
        <v>11.77</v>
      </c>
      <c r="M47" s="74">
        <v>0</v>
      </c>
      <c r="N47" s="73">
        <v>261.08999999999997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0.77</v>
      </c>
      <c r="Y47">
        <v>1.78</v>
      </c>
      <c r="Z47">
        <v>100</v>
      </c>
      <c r="AA47">
        <v>4.82</v>
      </c>
      <c r="AB47">
        <v>0</v>
      </c>
      <c r="AC47">
        <v>75</v>
      </c>
      <c r="AD47">
        <v>0</v>
      </c>
      <c r="AE47">
        <v>0</v>
      </c>
      <c r="AF47">
        <v>0</v>
      </c>
      <c r="AG47">
        <v>5.99</v>
      </c>
      <c r="AH47">
        <v>0</v>
      </c>
      <c r="AI47">
        <v>0</v>
      </c>
      <c r="AJ47">
        <v>144.46</v>
      </c>
      <c r="AK47">
        <v>100</v>
      </c>
      <c r="AL47">
        <v>14.45</v>
      </c>
      <c r="AM47">
        <v>0</v>
      </c>
      <c r="AN47">
        <v>11.56</v>
      </c>
      <c r="AO47">
        <v>48.16</v>
      </c>
      <c r="AP47">
        <v>5.78</v>
      </c>
      <c r="AQ47">
        <v>261.08999999999997</v>
      </c>
      <c r="AR47">
        <v>8.19</v>
      </c>
      <c r="AS47">
        <v>0</v>
      </c>
      <c r="AT47">
        <v>50</v>
      </c>
      <c r="AU47">
        <v>0</v>
      </c>
      <c r="AV47">
        <v>0</v>
      </c>
    </row>
    <row r="48" spans="1:48">
      <c r="A48" t="s">
        <v>364</v>
      </c>
      <c r="G48" t="s">
        <v>90</v>
      </c>
      <c r="H48" s="73">
        <v>193.39000000000001</v>
      </c>
      <c r="I48" s="46">
        <v>0</v>
      </c>
      <c r="J48" s="46">
        <v>1.78</v>
      </c>
      <c r="K48" s="46">
        <v>39.979999999999997</v>
      </c>
      <c r="L48" s="46">
        <v>11.97</v>
      </c>
      <c r="M48" s="74">
        <v>0</v>
      </c>
      <c r="N48" s="73">
        <v>261.08999999999997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0.77</v>
      </c>
      <c r="Y48">
        <v>1.78</v>
      </c>
      <c r="Z48">
        <v>100</v>
      </c>
      <c r="AA48">
        <v>4.82</v>
      </c>
      <c r="AB48">
        <v>0</v>
      </c>
      <c r="AC48">
        <v>75</v>
      </c>
      <c r="AD48">
        <v>0</v>
      </c>
      <c r="AE48">
        <v>0</v>
      </c>
      <c r="AF48">
        <v>0</v>
      </c>
      <c r="AG48">
        <v>6.19</v>
      </c>
      <c r="AH48">
        <v>0</v>
      </c>
      <c r="AI48">
        <v>0</v>
      </c>
      <c r="AJ48">
        <v>144.46</v>
      </c>
      <c r="AK48">
        <v>100</v>
      </c>
      <c r="AL48">
        <v>14.45</v>
      </c>
      <c r="AM48">
        <v>0</v>
      </c>
      <c r="AN48">
        <v>11.56</v>
      </c>
      <c r="AO48">
        <v>48.16</v>
      </c>
      <c r="AP48">
        <v>5.78</v>
      </c>
      <c r="AQ48">
        <v>261.08999999999997</v>
      </c>
      <c r="AR48">
        <v>8.19</v>
      </c>
      <c r="AS48">
        <v>0</v>
      </c>
      <c r="AT48">
        <v>50</v>
      </c>
      <c r="AU48">
        <v>0</v>
      </c>
      <c r="AV48">
        <v>0</v>
      </c>
    </row>
    <row r="49" spans="1:48">
      <c r="A49" t="s">
        <v>365</v>
      </c>
      <c r="G49" t="s">
        <v>91</v>
      </c>
      <c r="H49" s="73">
        <v>193.39000000000001</v>
      </c>
      <c r="I49" s="46">
        <v>0</v>
      </c>
      <c r="J49" s="46">
        <v>1.78</v>
      </c>
      <c r="K49" s="46">
        <v>39.979999999999997</v>
      </c>
      <c r="L49" s="46">
        <v>12.100000000000001</v>
      </c>
      <c r="M49" s="74">
        <v>0</v>
      </c>
      <c r="N49" s="73">
        <v>261.08999999999997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0.77</v>
      </c>
      <c r="Y49">
        <v>1.78</v>
      </c>
      <c r="Z49">
        <v>100</v>
      </c>
      <c r="AA49">
        <v>4.82</v>
      </c>
      <c r="AB49">
        <v>0</v>
      </c>
      <c r="AC49">
        <v>75</v>
      </c>
      <c r="AD49">
        <v>0</v>
      </c>
      <c r="AE49">
        <v>0</v>
      </c>
      <c r="AF49">
        <v>0</v>
      </c>
      <c r="AG49">
        <v>6.32</v>
      </c>
      <c r="AH49">
        <v>0</v>
      </c>
      <c r="AI49">
        <v>0</v>
      </c>
      <c r="AJ49">
        <v>144.46</v>
      </c>
      <c r="AK49">
        <v>100</v>
      </c>
      <c r="AL49">
        <v>14.45</v>
      </c>
      <c r="AM49">
        <v>0</v>
      </c>
      <c r="AN49">
        <v>11.56</v>
      </c>
      <c r="AO49">
        <v>48.16</v>
      </c>
      <c r="AP49">
        <v>5.78</v>
      </c>
      <c r="AQ49">
        <v>261.08999999999997</v>
      </c>
      <c r="AR49">
        <v>8.19</v>
      </c>
      <c r="AS49">
        <v>0</v>
      </c>
      <c r="AT49">
        <v>50</v>
      </c>
      <c r="AU49">
        <v>0</v>
      </c>
      <c r="AV49">
        <v>0</v>
      </c>
    </row>
    <row r="50" spans="1:48">
      <c r="A50" t="s">
        <v>366</v>
      </c>
      <c r="G50" t="s">
        <v>92</v>
      </c>
      <c r="H50" s="73">
        <v>193.39000000000001</v>
      </c>
      <c r="I50" s="46">
        <v>0</v>
      </c>
      <c r="J50" s="46">
        <v>1.78</v>
      </c>
      <c r="K50" s="46">
        <v>39.979999999999997</v>
      </c>
      <c r="L50" s="46">
        <v>12.190000000000001</v>
      </c>
      <c r="M50" s="74">
        <v>0</v>
      </c>
      <c r="N50" s="73">
        <v>261.08999999999997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0.77</v>
      </c>
      <c r="Y50">
        <v>1.78</v>
      </c>
      <c r="Z50">
        <v>100</v>
      </c>
      <c r="AA50">
        <v>4.82</v>
      </c>
      <c r="AB50">
        <v>0</v>
      </c>
      <c r="AC50">
        <v>75</v>
      </c>
      <c r="AD50">
        <v>0</v>
      </c>
      <c r="AE50">
        <v>0</v>
      </c>
      <c r="AF50">
        <v>0</v>
      </c>
      <c r="AG50">
        <v>6.41</v>
      </c>
      <c r="AH50">
        <v>0</v>
      </c>
      <c r="AI50">
        <v>0</v>
      </c>
      <c r="AJ50">
        <v>144.46</v>
      </c>
      <c r="AK50">
        <v>100</v>
      </c>
      <c r="AL50">
        <v>14.45</v>
      </c>
      <c r="AM50">
        <v>0</v>
      </c>
      <c r="AN50">
        <v>11.56</v>
      </c>
      <c r="AO50">
        <v>48.16</v>
      </c>
      <c r="AP50">
        <v>5.78</v>
      </c>
      <c r="AQ50">
        <v>261.08999999999997</v>
      </c>
      <c r="AR50">
        <v>8.19</v>
      </c>
      <c r="AS50">
        <v>0</v>
      </c>
      <c r="AT50">
        <v>50</v>
      </c>
      <c r="AU50">
        <v>0</v>
      </c>
      <c r="AV50">
        <v>0</v>
      </c>
    </row>
    <row r="51" spans="1:48">
      <c r="A51" t="s">
        <v>367</v>
      </c>
      <c r="G51" t="s">
        <v>93</v>
      </c>
      <c r="H51" s="73">
        <v>193.39000000000001</v>
      </c>
      <c r="I51" s="46">
        <v>0</v>
      </c>
      <c r="J51" s="46">
        <v>1.78</v>
      </c>
      <c r="K51" s="46">
        <v>39.979999999999997</v>
      </c>
      <c r="L51" s="46">
        <v>12.190000000000001</v>
      </c>
      <c r="M51" s="74">
        <v>0</v>
      </c>
      <c r="N51" s="73">
        <v>261.08999999999997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0.77</v>
      </c>
      <c r="Y51">
        <v>1.78</v>
      </c>
      <c r="Z51">
        <v>100</v>
      </c>
      <c r="AA51">
        <v>4.82</v>
      </c>
      <c r="AB51">
        <v>0</v>
      </c>
      <c r="AC51">
        <v>75</v>
      </c>
      <c r="AD51">
        <v>0</v>
      </c>
      <c r="AE51">
        <v>0</v>
      </c>
      <c r="AF51">
        <v>0</v>
      </c>
      <c r="AG51">
        <v>6.41</v>
      </c>
      <c r="AH51">
        <v>0</v>
      </c>
      <c r="AI51">
        <v>0</v>
      </c>
      <c r="AJ51">
        <v>144.46</v>
      </c>
      <c r="AK51">
        <v>100</v>
      </c>
      <c r="AL51">
        <v>14.45</v>
      </c>
      <c r="AM51">
        <v>0</v>
      </c>
      <c r="AN51">
        <v>11.56</v>
      </c>
      <c r="AO51">
        <v>48.16</v>
      </c>
      <c r="AP51">
        <v>5.78</v>
      </c>
      <c r="AQ51">
        <v>261.08999999999997</v>
      </c>
      <c r="AR51">
        <v>8.19</v>
      </c>
      <c r="AS51">
        <v>0</v>
      </c>
      <c r="AT51">
        <v>50</v>
      </c>
      <c r="AU51">
        <v>0</v>
      </c>
      <c r="AV51">
        <v>0</v>
      </c>
    </row>
    <row r="52" spans="1:48">
      <c r="A52" t="s">
        <v>368</v>
      </c>
      <c r="G52" t="s">
        <v>94</v>
      </c>
      <c r="H52" s="73">
        <v>193.39000000000001</v>
      </c>
      <c r="I52" s="46">
        <v>0</v>
      </c>
      <c r="J52" s="46">
        <v>1.78</v>
      </c>
      <c r="K52" s="46">
        <v>39.979999999999997</v>
      </c>
      <c r="L52" s="46">
        <v>12.33</v>
      </c>
      <c r="M52" s="74">
        <v>0</v>
      </c>
      <c r="N52" s="73">
        <v>261.08999999999997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0.77</v>
      </c>
      <c r="Y52">
        <v>1.78</v>
      </c>
      <c r="Z52">
        <v>100</v>
      </c>
      <c r="AA52">
        <v>4.82</v>
      </c>
      <c r="AB52">
        <v>0</v>
      </c>
      <c r="AC52">
        <v>75</v>
      </c>
      <c r="AD52">
        <v>0</v>
      </c>
      <c r="AE52">
        <v>0</v>
      </c>
      <c r="AF52">
        <v>0</v>
      </c>
      <c r="AG52">
        <v>6.55</v>
      </c>
      <c r="AH52">
        <v>0</v>
      </c>
      <c r="AI52">
        <v>0</v>
      </c>
      <c r="AJ52">
        <v>144.46</v>
      </c>
      <c r="AK52">
        <v>100</v>
      </c>
      <c r="AL52">
        <v>14.45</v>
      </c>
      <c r="AM52">
        <v>0</v>
      </c>
      <c r="AN52">
        <v>11.56</v>
      </c>
      <c r="AO52">
        <v>48.16</v>
      </c>
      <c r="AP52">
        <v>5.78</v>
      </c>
      <c r="AQ52">
        <v>261.08999999999997</v>
      </c>
      <c r="AR52">
        <v>8.19</v>
      </c>
      <c r="AS52">
        <v>0</v>
      </c>
      <c r="AT52">
        <v>50</v>
      </c>
      <c r="AU52">
        <v>0</v>
      </c>
      <c r="AV52">
        <v>0</v>
      </c>
    </row>
    <row r="53" spans="1:48">
      <c r="A53" t="s">
        <v>400</v>
      </c>
      <c r="G53" t="s">
        <v>95</v>
      </c>
      <c r="H53" s="73">
        <v>193.39000000000001</v>
      </c>
      <c r="I53" s="46">
        <v>0</v>
      </c>
      <c r="J53" s="46">
        <v>1.78</v>
      </c>
      <c r="K53" s="46">
        <v>39.979999999999997</v>
      </c>
      <c r="L53" s="46">
        <v>12.260000000000002</v>
      </c>
      <c r="M53" s="74">
        <v>0</v>
      </c>
      <c r="N53" s="73">
        <v>261.08999999999997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0.77</v>
      </c>
      <c r="Y53">
        <v>1.78</v>
      </c>
      <c r="Z53">
        <v>100</v>
      </c>
      <c r="AA53">
        <v>4.82</v>
      </c>
      <c r="AB53">
        <v>0</v>
      </c>
      <c r="AC53">
        <v>75</v>
      </c>
      <c r="AD53">
        <v>0</v>
      </c>
      <c r="AE53">
        <v>0</v>
      </c>
      <c r="AF53">
        <v>0</v>
      </c>
      <c r="AG53">
        <v>6.48</v>
      </c>
      <c r="AH53">
        <v>0</v>
      </c>
      <c r="AI53">
        <v>0</v>
      </c>
      <c r="AJ53">
        <v>144.46</v>
      </c>
      <c r="AK53">
        <v>100</v>
      </c>
      <c r="AL53">
        <v>14.45</v>
      </c>
      <c r="AM53">
        <v>0</v>
      </c>
      <c r="AN53">
        <v>11.56</v>
      </c>
      <c r="AO53">
        <v>48.16</v>
      </c>
      <c r="AP53">
        <v>5.78</v>
      </c>
      <c r="AQ53">
        <v>261.08999999999997</v>
      </c>
      <c r="AR53">
        <v>8.19</v>
      </c>
      <c r="AS53">
        <v>0</v>
      </c>
      <c r="AT53">
        <v>50</v>
      </c>
      <c r="AU53">
        <v>0</v>
      </c>
      <c r="AV53">
        <v>0</v>
      </c>
    </row>
    <row r="54" spans="1:48">
      <c r="A54" t="s">
        <v>399</v>
      </c>
      <c r="G54" t="s">
        <v>96</v>
      </c>
      <c r="H54" s="73">
        <v>193.39000000000001</v>
      </c>
      <c r="I54" s="46">
        <v>0</v>
      </c>
      <c r="J54" s="46">
        <v>1.78</v>
      </c>
      <c r="K54" s="46">
        <v>39.979999999999997</v>
      </c>
      <c r="L54" s="46">
        <v>12.36</v>
      </c>
      <c r="M54" s="74">
        <v>0</v>
      </c>
      <c r="N54" s="73">
        <v>261.08999999999997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0.77</v>
      </c>
      <c r="Y54">
        <v>1.78</v>
      </c>
      <c r="Z54">
        <v>100</v>
      </c>
      <c r="AA54">
        <v>4.82</v>
      </c>
      <c r="AB54">
        <v>0</v>
      </c>
      <c r="AC54">
        <v>75</v>
      </c>
      <c r="AD54">
        <v>0</v>
      </c>
      <c r="AE54">
        <v>0</v>
      </c>
      <c r="AF54">
        <v>0</v>
      </c>
      <c r="AG54">
        <v>6.58</v>
      </c>
      <c r="AH54">
        <v>0</v>
      </c>
      <c r="AI54">
        <v>0</v>
      </c>
      <c r="AJ54">
        <v>144.46</v>
      </c>
      <c r="AK54">
        <v>100</v>
      </c>
      <c r="AL54">
        <v>14.45</v>
      </c>
      <c r="AM54">
        <v>0</v>
      </c>
      <c r="AN54">
        <v>11.56</v>
      </c>
      <c r="AO54">
        <v>48.16</v>
      </c>
      <c r="AP54">
        <v>5.78</v>
      </c>
      <c r="AQ54">
        <v>261.08999999999997</v>
      </c>
      <c r="AR54">
        <v>8.19</v>
      </c>
      <c r="AS54">
        <v>0</v>
      </c>
      <c r="AT54">
        <v>50</v>
      </c>
      <c r="AU54">
        <v>0</v>
      </c>
      <c r="AV54">
        <v>0</v>
      </c>
    </row>
    <row r="55" spans="1:48">
      <c r="A55" t="s">
        <v>401</v>
      </c>
      <c r="G55" t="s">
        <v>97</v>
      </c>
      <c r="H55" s="73">
        <v>193.39000000000001</v>
      </c>
      <c r="I55" s="46">
        <v>0</v>
      </c>
      <c r="J55" s="46">
        <v>1.78</v>
      </c>
      <c r="K55" s="46">
        <v>39.979999999999997</v>
      </c>
      <c r="L55" s="46">
        <v>12.14</v>
      </c>
      <c r="M55" s="74">
        <v>0</v>
      </c>
      <c r="N55" s="73">
        <v>261.08999999999997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0.77</v>
      </c>
      <c r="Y55">
        <v>1.78</v>
      </c>
      <c r="Z55">
        <v>100</v>
      </c>
      <c r="AA55">
        <v>4.82</v>
      </c>
      <c r="AB55">
        <v>0</v>
      </c>
      <c r="AC55">
        <v>75</v>
      </c>
      <c r="AD55">
        <v>0</v>
      </c>
      <c r="AE55">
        <v>0</v>
      </c>
      <c r="AF55">
        <v>0</v>
      </c>
      <c r="AG55">
        <v>6.36</v>
      </c>
      <c r="AH55">
        <v>0</v>
      </c>
      <c r="AI55">
        <v>0</v>
      </c>
      <c r="AJ55">
        <v>144.46</v>
      </c>
      <c r="AK55">
        <v>100</v>
      </c>
      <c r="AL55">
        <v>14.45</v>
      </c>
      <c r="AM55">
        <v>0</v>
      </c>
      <c r="AN55">
        <v>11.56</v>
      </c>
      <c r="AO55">
        <v>48.16</v>
      </c>
      <c r="AP55">
        <v>5.78</v>
      </c>
      <c r="AQ55">
        <v>261.08999999999997</v>
      </c>
      <c r="AR55">
        <v>8.19</v>
      </c>
      <c r="AS55">
        <v>0</v>
      </c>
      <c r="AT55">
        <v>50</v>
      </c>
      <c r="AU55">
        <v>0</v>
      </c>
      <c r="AV55">
        <v>0</v>
      </c>
    </row>
    <row r="56" spans="1:48">
      <c r="A56" t="s">
        <v>401</v>
      </c>
      <c r="G56" t="s">
        <v>98</v>
      </c>
      <c r="H56" s="73">
        <v>193.39000000000001</v>
      </c>
      <c r="I56" s="46">
        <v>0</v>
      </c>
      <c r="J56" s="46">
        <v>1.78</v>
      </c>
      <c r="K56" s="46">
        <v>39.979999999999997</v>
      </c>
      <c r="L56" s="46">
        <v>12.129999999999999</v>
      </c>
      <c r="M56" s="74">
        <v>0</v>
      </c>
      <c r="N56" s="73">
        <v>261.08999999999997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0.77</v>
      </c>
      <c r="Y56">
        <v>1.78</v>
      </c>
      <c r="Z56">
        <v>100</v>
      </c>
      <c r="AA56">
        <v>4.82</v>
      </c>
      <c r="AB56">
        <v>0</v>
      </c>
      <c r="AC56">
        <v>75</v>
      </c>
      <c r="AD56">
        <v>0</v>
      </c>
      <c r="AE56">
        <v>0</v>
      </c>
      <c r="AF56">
        <v>0</v>
      </c>
      <c r="AG56">
        <v>6.35</v>
      </c>
      <c r="AH56">
        <v>0</v>
      </c>
      <c r="AI56">
        <v>0</v>
      </c>
      <c r="AJ56">
        <v>144.46</v>
      </c>
      <c r="AK56">
        <v>100</v>
      </c>
      <c r="AL56">
        <v>14.45</v>
      </c>
      <c r="AM56">
        <v>0</v>
      </c>
      <c r="AN56">
        <v>11.56</v>
      </c>
      <c r="AO56">
        <v>48.16</v>
      </c>
      <c r="AP56">
        <v>5.78</v>
      </c>
      <c r="AQ56">
        <v>261.08999999999997</v>
      </c>
      <c r="AR56">
        <v>8.19</v>
      </c>
      <c r="AS56">
        <v>0</v>
      </c>
      <c r="AT56">
        <v>50</v>
      </c>
      <c r="AU56">
        <v>0</v>
      </c>
      <c r="AV56">
        <v>0</v>
      </c>
    </row>
    <row r="57" spans="1:48">
      <c r="G57" t="s">
        <v>99</v>
      </c>
      <c r="H57" s="73">
        <v>193.39000000000001</v>
      </c>
      <c r="I57" s="46">
        <v>0</v>
      </c>
      <c r="J57" s="46">
        <v>1.78</v>
      </c>
      <c r="K57" s="46">
        <v>39.979999999999997</v>
      </c>
      <c r="L57" s="46">
        <v>11.91</v>
      </c>
      <c r="M57" s="74">
        <v>0</v>
      </c>
      <c r="N57" s="73">
        <v>261.08999999999997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0.77</v>
      </c>
      <c r="Y57">
        <v>1.78</v>
      </c>
      <c r="Z57">
        <v>100</v>
      </c>
      <c r="AA57">
        <v>4.82</v>
      </c>
      <c r="AB57">
        <v>0</v>
      </c>
      <c r="AC57">
        <v>75</v>
      </c>
      <c r="AD57">
        <v>0</v>
      </c>
      <c r="AE57">
        <v>0</v>
      </c>
      <c r="AF57">
        <v>0</v>
      </c>
      <c r="AG57">
        <v>6.13</v>
      </c>
      <c r="AH57">
        <v>0</v>
      </c>
      <c r="AI57">
        <v>0</v>
      </c>
      <c r="AJ57">
        <v>144.46</v>
      </c>
      <c r="AK57">
        <v>100</v>
      </c>
      <c r="AL57">
        <v>14.45</v>
      </c>
      <c r="AM57">
        <v>0</v>
      </c>
      <c r="AN57">
        <v>11.56</v>
      </c>
      <c r="AO57">
        <v>48.16</v>
      </c>
      <c r="AP57">
        <v>5.78</v>
      </c>
      <c r="AQ57">
        <v>261.08999999999997</v>
      </c>
      <c r="AR57">
        <v>8.19</v>
      </c>
      <c r="AS57">
        <v>0</v>
      </c>
      <c r="AT57">
        <v>50</v>
      </c>
      <c r="AU57">
        <v>0</v>
      </c>
      <c r="AV57">
        <v>0</v>
      </c>
    </row>
    <row r="58" spans="1:48">
      <c r="G58" t="s">
        <v>100</v>
      </c>
      <c r="H58" s="73">
        <v>193.39000000000001</v>
      </c>
      <c r="I58" s="46">
        <v>0</v>
      </c>
      <c r="J58" s="46">
        <v>1.78</v>
      </c>
      <c r="K58" s="46">
        <v>39.979999999999997</v>
      </c>
      <c r="L58" s="46">
        <v>11.55</v>
      </c>
      <c r="M58" s="74">
        <v>0</v>
      </c>
      <c r="N58" s="73">
        <v>261.08999999999997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0.77</v>
      </c>
      <c r="Y58">
        <v>1.78</v>
      </c>
      <c r="Z58">
        <v>100</v>
      </c>
      <c r="AA58">
        <v>4.82</v>
      </c>
      <c r="AB58">
        <v>0</v>
      </c>
      <c r="AC58">
        <v>75</v>
      </c>
      <c r="AD58">
        <v>0</v>
      </c>
      <c r="AE58">
        <v>0</v>
      </c>
      <c r="AF58">
        <v>0</v>
      </c>
      <c r="AG58">
        <v>5.77</v>
      </c>
      <c r="AH58">
        <v>0</v>
      </c>
      <c r="AI58">
        <v>0</v>
      </c>
      <c r="AJ58">
        <v>144.46</v>
      </c>
      <c r="AK58">
        <v>100</v>
      </c>
      <c r="AL58">
        <v>14.45</v>
      </c>
      <c r="AM58">
        <v>0</v>
      </c>
      <c r="AN58">
        <v>11.56</v>
      </c>
      <c r="AO58">
        <v>48.16</v>
      </c>
      <c r="AP58">
        <v>5.78</v>
      </c>
      <c r="AQ58">
        <v>261.08999999999997</v>
      </c>
      <c r="AR58">
        <v>8.19</v>
      </c>
      <c r="AS58">
        <v>0</v>
      </c>
      <c r="AT58">
        <v>50</v>
      </c>
      <c r="AU58">
        <v>0</v>
      </c>
      <c r="AV58">
        <v>0</v>
      </c>
    </row>
    <row r="59" spans="1:48">
      <c r="G59" t="s">
        <v>101</v>
      </c>
      <c r="H59" s="73">
        <v>193.39000000000001</v>
      </c>
      <c r="I59" s="46">
        <v>0</v>
      </c>
      <c r="J59" s="46">
        <v>1.78</v>
      </c>
      <c r="K59" s="46">
        <v>39.979999999999997</v>
      </c>
      <c r="L59" s="46">
        <v>11.56</v>
      </c>
      <c r="M59" s="74">
        <v>0</v>
      </c>
      <c r="N59" s="73">
        <v>261.08999999999997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0.77</v>
      </c>
      <c r="Y59">
        <v>1.78</v>
      </c>
      <c r="Z59">
        <v>100</v>
      </c>
      <c r="AA59">
        <v>4.82</v>
      </c>
      <c r="AB59">
        <v>0</v>
      </c>
      <c r="AC59">
        <v>75</v>
      </c>
      <c r="AD59">
        <v>0</v>
      </c>
      <c r="AE59">
        <v>0</v>
      </c>
      <c r="AF59">
        <v>0</v>
      </c>
      <c r="AG59">
        <v>5.78</v>
      </c>
      <c r="AH59">
        <v>0</v>
      </c>
      <c r="AI59">
        <v>0</v>
      </c>
      <c r="AJ59">
        <v>144.46</v>
      </c>
      <c r="AK59">
        <v>100</v>
      </c>
      <c r="AL59">
        <v>14.45</v>
      </c>
      <c r="AM59">
        <v>0</v>
      </c>
      <c r="AN59">
        <v>11.56</v>
      </c>
      <c r="AO59">
        <v>48.16</v>
      </c>
      <c r="AP59">
        <v>5.78</v>
      </c>
      <c r="AQ59">
        <v>261.08999999999997</v>
      </c>
      <c r="AR59">
        <v>8.19</v>
      </c>
      <c r="AS59">
        <v>0</v>
      </c>
      <c r="AT59">
        <v>50</v>
      </c>
      <c r="AU59">
        <v>0</v>
      </c>
      <c r="AV59">
        <v>0</v>
      </c>
    </row>
    <row r="60" spans="1:48">
      <c r="G60" t="s">
        <v>102</v>
      </c>
      <c r="H60" s="73">
        <v>193.39000000000001</v>
      </c>
      <c r="I60" s="46">
        <v>0</v>
      </c>
      <c r="J60" s="46">
        <v>1.78</v>
      </c>
      <c r="K60" s="46">
        <v>39.979999999999997</v>
      </c>
      <c r="L60" s="46">
        <v>11.17</v>
      </c>
      <c r="M60" s="74">
        <v>0</v>
      </c>
      <c r="N60" s="73">
        <v>261.08999999999997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0.77</v>
      </c>
      <c r="Y60">
        <v>1.78</v>
      </c>
      <c r="Z60">
        <v>100</v>
      </c>
      <c r="AA60">
        <v>4.82</v>
      </c>
      <c r="AB60">
        <v>0</v>
      </c>
      <c r="AC60">
        <v>75</v>
      </c>
      <c r="AD60">
        <v>0</v>
      </c>
      <c r="AE60">
        <v>0</v>
      </c>
      <c r="AF60">
        <v>0</v>
      </c>
      <c r="AG60">
        <v>5.39</v>
      </c>
      <c r="AH60">
        <v>0</v>
      </c>
      <c r="AI60">
        <v>0</v>
      </c>
      <c r="AJ60">
        <v>144.46</v>
      </c>
      <c r="AK60">
        <v>100</v>
      </c>
      <c r="AL60">
        <v>14.45</v>
      </c>
      <c r="AM60">
        <v>0</v>
      </c>
      <c r="AN60">
        <v>11.56</v>
      </c>
      <c r="AO60">
        <v>48.16</v>
      </c>
      <c r="AP60">
        <v>5.78</v>
      </c>
      <c r="AQ60">
        <v>261.08999999999997</v>
      </c>
      <c r="AR60">
        <v>8.19</v>
      </c>
      <c r="AS60">
        <v>0</v>
      </c>
      <c r="AT60">
        <v>50</v>
      </c>
      <c r="AU60">
        <v>0</v>
      </c>
      <c r="AV60">
        <v>0</v>
      </c>
    </row>
    <row r="61" spans="1:48">
      <c r="G61" t="s">
        <v>103</v>
      </c>
      <c r="H61" s="73">
        <v>193.39000000000001</v>
      </c>
      <c r="I61" s="46">
        <v>0</v>
      </c>
      <c r="J61" s="46">
        <v>1.78</v>
      </c>
      <c r="K61" s="46">
        <v>39.979999999999997</v>
      </c>
      <c r="L61" s="46">
        <v>10.82</v>
      </c>
      <c r="M61" s="74">
        <v>0</v>
      </c>
      <c r="N61" s="73">
        <v>261.08999999999997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0.77</v>
      </c>
      <c r="Y61">
        <v>1.78</v>
      </c>
      <c r="Z61">
        <v>100</v>
      </c>
      <c r="AA61">
        <v>4.82</v>
      </c>
      <c r="AB61">
        <v>0</v>
      </c>
      <c r="AC61">
        <v>75</v>
      </c>
      <c r="AD61">
        <v>0</v>
      </c>
      <c r="AE61">
        <v>0</v>
      </c>
      <c r="AF61">
        <v>0</v>
      </c>
      <c r="AG61">
        <v>5.04</v>
      </c>
      <c r="AH61">
        <v>0</v>
      </c>
      <c r="AI61">
        <v>0</v>
      </c>
      <c r="AJ61">
        <v>144.46</v>
      </c>
      <c r="AK61">
        <v>100</v>
      </c>
      <c r="AL61">
        <v>14.45</v>
      </c>
      <c r="AM61">
        <v>0</v>
      </c>
      <c r="AN61">
        <v>11.56</v>
      </c>
      <c r="AO61">
        <v>48.16</v>
      </c>
      <c r="AP61">
        <v>5.78</v>
      </c>
      <c r="AQ61">
        <v>261.08999999999997</v>
      </c>
      <c r="AR61">
        <v>8.19</v>
      </c>
      <c r="AS61">
        <v>0</v>
      </c>
      <c r="AT61">
        <v>50</v>
      </c>
      <c r="AU61">
        <v>0</v>
      </c>
      <c r="AV61">
        <v>0</v>
      </c>
    </row>
    <row r="62" spans="1:48">
      <c r="G62" t="s">
        <v>104</v>
      </c>
      <c r="H62" s="73">
        <v>193.39000000000001</v>
      </c>
      <c r="I62" s="46">
        <v>0</v>
      </c>
      <c r="J62" s="46">
        <v>1.78</v>
      </c>
      <c r="K62" s="46">
        <v>39.979999999999997</v>
      </c>
      <c r="L62" s="46">
        <v>10.46</v>
      </c>
      <c r="M62" s="74">
        <v>0</v>
      </c>
      <c r="N62" s="73">
        <v>261.08999999999997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0.77</v>
      </c>
      <c r="Y62">
        <v>1.78</v>
      </c>
      <c r="Z62">
        <v>100</v>
      </c>
      <c r="AA62">
        <v>4.82</v>
      </c>
      <c r="AB62">
        <v>0</v>
      </c>
      <c r="AC62">
        <v>75</v>
      </c>
      <c r="AD62">
        <v>0</v>
      </c>
      <c r="AE62">
        <v>0</v>
      </c>
      <c r="AF62">
        <v>0</v>
      </c>
      <c r="AG62">
        <v>4.68</v>
      </c>
      <c r="AH62">
        <v>0</v>
      </c>
      <c r="AI62">
        <v>0</v>
      </c>
      <c r="AJ62">
        <v>144.46</v>
      </c>
      <c r="AK62">
        <v>100</v>
      </c>
      <c r="AL62">
        <v>14.45</v>
      </c>
      <c r="AM62">
        <v>0</v>
      </c>
      <c r="AN62">
        <v>11.56</v>
      </c>
      <c r="AO62">
        <v>48.16</v>
      </c>
      <c r="AP62">
        <v>5.78</v>
      </c>
      <c r="AQ62">
        <v>261.08999999999997</v>
      </c>
      <c r="AR62">
        <v>8.19</v>
      </c>
      <c r="AS62">
        <v>0</v>
      </c>
      <c r="AT62">
        <v>50</v>
      </c>
      <c r="AU62">
        <v>0</v>
      </c>
      <c r="AV62">
        <v>0</v>
      </c>
    </row>
    <row r="63" spans="1:48">
      <c r="G63" t="s">
        <v>105</v>
      </c>
      <c r="H63" s="73">
        <v>193.25</v>
      </c>
      <c r="I63" s="46">
        <v>0</v>
      </c>
      <c r="J63" s="46">
        <v>1.78</v>
      </c>
      <c r="K63" s="46">
        <v>39.979999999999997</v>
      </c>
      <c r="L63" s="46">
        <v>10.120000000000001</v>
      </c>
      <c r="M63" s="74">
        <v>0</v>
      </c>
      <c r="N63" s="73">
        <v>261.08999999999997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0.63</v>
      </c>
      <c r="Y63">
        <v>1.78</v>
      </c>
      <c r="Z63">
        <v>100</v>
      </c>
      <c r="AA63">
        <v>4.82</v>
      </c>
      <c r="AB63">
        <v>0</v>
      </c>
      <c r="AC63">
        <v>75</v>
      </c>
      <c r="AD63">
        <v>0</v>
      </c>
      <c r="AE63">
        <v>0</v>
      </c>
      <c r="AF63">
        <v>0</v>
      </c>
      <c r="AG63">
        <v>4.34</v>
      </c>
      <c r="AH63">
        <v>0</v>
      </c>
      <c r="AI63">
        <v>0</v>
      </c>
      <c r="AJ63">
        <v>144.46</v>
      </c>
      <c r="AK63">
        <v>100</v>
      </c>
      <c r="AL63">
        <v>14.45</v>
      </c>
      <c r="AM63">
        <v>0</v>
      </c>
      <c r="AN63">
        <v>11.56</v>
      </c>
      <c r="AO63">
        <v>48.16</v>
      </c>
      <c r="AP63">
        <v>5.78</v>
      </c>
      <c r="AQ63">
        <v>261.08999999999997</v>
      </c>
      <c r="AR63">
        <v>8.19</v>
      </c>
      <c r="AS63">
        <v>0</v>
      </c>
      <c r="AT63">
        <v>50</v>
      </c>
      <c r="AU63">
        <v>0</v>
      </c>
      <c r="AV63">
        <v>0</v>
      </c>
    </row>
    <row r="64" spans="1:48">
      <c r="G64" t="s">
        <v>106</v>
      </c>
      <c r="H64" s="73">
        <v>193.25</v>
      </c>
      <c r="I64" s="46">
        <v>0</v>
      </c>
      <c r="J64" s="46">
        <v>1.78</v>
      </c>
      <c r="K64" s="46">
        <v>39.979999999999997</v>
      </c>
      <c r="L64" s="46">
        <v>9.3800000000000008</v>
      </c>
      <c r="M64" s="74">
        <v>0</v>
      </c>
      <c r="N64" s="73">
        <v>261.08999999999997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0.63</v>
      </c>
      <c r="Y64">
        <v>1.78</v>
      </c>
      <c r="Z64">
        <v>100</v>
      </c>
      <c r="AA64">
        <v>4.82</v>
      </c>
      <c r="AB64">
        <v>0</v>
      </c>
      <c r="AC64">
        <v>75</v>
      </c>
      <c r="AD64">
        <v>0</v>
      </c>
      <c r="AE64">
        <v>0</v>
      </c>
      <c r="AF64">
        <v>0</v>
      </c>
      <c r="AG64">
        <v>3.6</v>
      </c>
      <c r="AH64">
        <v>0</v>
      </c>
      <c r="AI64">
        <v>0</v>
      </c>
      <c r="AJ64">
        <v>144.46</v>
      </c>
      <c r="AK64">
        <v>100</v>
      </c>
      <c r="AL64">
        <v>14.45</v>
      </c>
      <c r="AM64">
        <v>0</v>
      </c>
      <c r="AN64">
        <v>11.56</v>
      </c>
      <c r="AO64">
        <v>48.16</v>
      </c>
      <c r="AP64">
        <v>5.78</v>
      </c>
      <c r="AQ64">
        <v>261.08999999999997</v>
      </c>
      <c r="AR64">
        <v>8.19</v>
      </c>
      <c r="AS64">
        <v>0</v>
      </c>
      <c r="AT64">
        <v>50</v>
      </c>
      <c r="AU64">
        <v>0</v>
      </c>
      <c r="AV64">
        <v>0</v>
      </c>
    </row>
    <row r="65" spans="7:48">
      <c r="G65" t="s">
        <v>107</v>
      </c>
      <c r="H65" s="73">
        <v>193.25</v>
      </c>
      <c r="I65" s="46">
        <v>0</v>
      </c>
      <c r="J65" s="46">
        <v>1.78</v>
      </c>
      <c r="K65" s="46">
        <v>39.979999999999997</v>
      </c>
      <c r="L65" s="46">
        <v>8.7800000000000011</v>
      </c>
      <c r="M65" s="74">
        <v>0</v>
      </c>
      <c r="N65" s="73">
        <v>261.08999999999997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0.63</v>
      </c>
      <c r="Y65">
        <v>1.78</v>
      </c>
      <c r="Z65">
        <v>100</v>
      </c>
      <c r="AA65">
        <v>4.82</v>
      </c>
      <c r="AB65">
        <v>0</v>
      </c>
      <c r="AC65">
        <v>75</v>
      </c>
      <c r="AD65">
        <v>0</v>
      </c>
      <c r="AE65">
        <v>0</v>
      </c>
      <c r="AF65">
        <v>0</v>
      </c>
      <c r="AG65">
        <v>3</v>
      </c>
      <c r="AH65">
        <v>0</v>
      </c>
      <c r="AI65">
        <v>0</v>
      </c>
      <c r="AJ65">
        <v>144.46</v>
      </c>
      <c r="AK65">
        <v>100</v>
      </c>
      <c r="AL65">
        <v>14.45</v>
      </c>
      <c r="AM65">
        <v>0</v>
      </c>
      <c r="AN65">
        <v>11.56</v>
      </c>
      <c r="AO65">
        <v>48.16</v>
      </c>
      <c r="AP65">
        <v>5.78</v>
      </c>
      <c r="AQ65">
        <v>261.08999999999997</v>
      </c>
      <c r="AR65">
        <v>8.19</v>
      </c>
      <c r="AS65">
        <v>0</v>
      </c>
      <c r="AT65">
        <v>50</v>
      </c>
      <c r="AU65">
        <v>0</v>
      </c>
      <c r="AV65">
        <v>0</v>
      </c>
    </row>
    <row r="66" spans="7:48">
      <c r="G66" t="s">
        <v>108</v>
      </c>
      <c r="H66" s="73">
        <v>193.25</v>
      </c>
      <c r="I66" s="46">
        <v>0</v>
      </c>
      <c r="J66" s="46">
        <v>1.78</v>
      </c>
      <c r="K66" s="46">
        <v>39.979999999999997</v>
      </c>
      <c r="L66" s="46">
        <v>8.35</v>
      </c>
      <c r="M66" s="74">
        <v>0</v>
      </c>
      <c r="N66" s="73">
        <v>261.08999999999997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0.63</v>
      </c>
      <c r="Y66">
        <v>1.78</v>
      </c>
      <c r="Z66">
        <v>100</v>
      </c>
      <c r="AA66">
        <v>4.82</v>
      </c>
      <c r="AB66">
        <v>0</v>
      </c>
      <c r="AC66">
        <v>75</v>
      </c>
      <c r="AD66">
        <v>0</v>
      </c>
      <c r="AE66">
        <v>0</v>
      </c>
      <c r="AF66">
        <v>0</v>
      </c>
      <c r="AG66">
        <v>2.57</v>
      </c>
      <c r="AH66">
        <v>0</v>
      </c>
      <c r="AI66">
        <v>0</v>
      </c>
      <c r="AJ66">
        <v>144.46</v>
      </c>
      <c r="AK66">
        <v>100</v>
      </c>
      <c r="AL66">
        <v>14.45</v>
      </c>
      <c r="AM66">
        <v>0</v>
      </c>
      <c r="AN66">
        <v>11.56</v>
      </c>
      <c r="AO66">
        <v>48.16</v>
      </c>
      <c r="AP66">
        <v>5.78</v>
      </c>
      <c r="AQ66">
        <v>261.08999999999997</v>
      </c>
      <c r="AR66">
        <v>8.19</v>
      </c>
      <c r="AS66">
        <v>0</v>
      </c>
      <c r="AT66">
        <v>50</v>
      </c>
      <c r="AU66">
        <v>0</v>
      </c>
      <c r="AV66">
        <v>0</v>
      </c>
    </row>
    <row r="67" spans="7:48">
      <c r="G67" t="s">
        <v>109</v>
      </c>
      <c r="H67" s="73">
        <v>193.1</v>
      </c>
      <c r="I67" s="46">
        <v>0</v>
      </c>
      <c r="J67" s="46">
        <v>1.78</v>
      </c>
      <c r="K67" s="46">
        <v>39.979999999999997</v>
      </c>
      <c r="L67" s="46">
        <v>7.94</v>
      </c>
      <c r="M67" s="74">
        <v>0</v>
      </c>
      <c r="N67" s="73">
        <v>261.08999999999997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0.96</v>
      </c>
      <c r="X67">
        <v>0.48</v>
      </c>
      <c r="Y67">
        <v>1.78</v>
      </c>
      <c r="Z67">
        <v>100</v>
      </c>
      <c r="AA67">
        <v>4.82</v>
      </c>
      <c r="AB67">
        <v>0</v>
      </c>
      <c r="AC67">
        <v>75</v>
      </c>
      <c r="AD67">
        <v>0</v>
      </c>
      <c r="AE67">
        <v>0</v>
      </c>
      <c r="AF67">
        <v>0</v>
      </c>
      <c r="AG67">
        <v>2.16</v>
      </c>
      <c r="AH67">
        <v>0</v>
      </c>
      <c r="AI67">
        <v>0</v>
      </c>
      <c r="AJ67">
        <v>144.46</v>
      </c>
      <c r="AK67">
        <v>100</v>
      </c>
      <c r="AL67">
        <v>14.45</v>
      </c>
      <c r="AM67">
        <v>0</v>
      </c>
      <c r="AN67">
        <v>11.56</v>
      </c>
      <c r="AO67">
        <v>48.16</v>
      </c>
      <c r="AP67">
        <v>5.78</v>
      </c>
      <c r="AQ67">
        <v>261.08999999999997</v>
      </c>
      <c r="AR67">
        <v>8.19</v>
      </c>
      <c r="AS67">
        <v>0</v>
      </c>
      <c r="AT67">
        <v>50</v>
      </c>
      <c r="AU67">
        <v>0</v>
      </c>
      <c r="AV67">
        <v>0</v>
      </c>
    </row>
    <row r="68" spans="7:48">
      <c r="G68" t="s">
        <v>110</v>
      </c>
      <c r="H68" s="73">
        <v>193.1</v>
      </c>
      <c r="I68" s="46">
        <v>0</v>
      </c>
      <c r="J68" s="46">
        <v>1.78</v>
      </c>
      <c r="K68" s="46">
        <v>39.979999999999997</v>
      </c>
      <c r="L68" s="46">
        <v>7.54</v>
      </c>
      <c r="M68" s="74">
        <v>0</v>
      </c>
      <c r="N68" s="73">
        <v>261.08999999999997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0.96</v>
      </c>
      <c r="X68">
        <v>0.48</v>
      </c>
      <c r="Y68">
        <v>1.78</v>
      </c>
      <c r="Z68">
        <v>100</v>
      </c>
      <c r="AA68">
        <v>4.82</v>
      </c>
      <c r="AB68">
        <v>0</v>
      </c>
      <c r="AC68">
        <v>75</v>
      </c>
      <c r="AD68">
        <v>0</v>
      </c>
      <c r="AE68">
        <v>0</v>
      </c>
      <c r="AF68">
        <v>0</v>
      </c>
      <c r="AG68">
        <v>1.76</v>
      </c>
      <c r="AH68">
        <v>0</v>
      </c>
      <c r="AI68">
        <v>0</v>
      </c>
      <c r="AJ68">
        <v>144.46</v>
      </c>
      <c r="AK68">
        <v>100</v>
      </c>
      <c r="AL68">
        <v>14.45</v>
      </c>
      <c r="AM68">
        <v>0</v>
      </c>
      <c r="AN68">
        <v>11.56</v>
      </c>
      <c r="AO68">
        <v>48.16</v>
      </c>
      <c r="AP68">
        <v>5.78</v>
      </c>
      <c r="AQ68">
        <v>261.08999999999997</v>
      </c>
      <c r="AR68">
        <v>8.19</v>
      </c>
      <c r="AS68">
        <v>0</v>
      </c>
      <c r="AT68">
        <v>50</v>
      </c>
      <c r="AU68">
        <v>0</v>
      </c>
      <c r="AV68">
        <v>0</v>
      </c>
    </row>
    <row r="69" spans="7:48">
      <c r="G69" t="s">
        <v>111</v>
      </c>
      <c r="H69" s="73">
        <v>193.1</v>
      </c>
      <c r="I69" s="46">
        <v>0</v>
      </c>
      <c r="J69" s="46">
        <v>1.78</v>
      </c>
      <c r="K69" s="46">
        <v>39.979999999999997</v>
      </c>
      <c r="L69" s="46">
        <v>7.15</v>
      </c>
      <c r="M69" s="74">
        <v>0</v>
      </c>
      <c r="N69" s="73">
        <v>261.08999999999997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0.96</v>
      </c>
      <c r="X69">
        <v>0.48</v>
      </c>
      <c r="Y69">
        <v>1.78</v>
      </c>
      <c r="Z69">
        <v>100</v>
      </c>
      <c r="AA69">
        <v>4.82</v>
      </c>
      <c r="AB69">
        <v>0</v>
      </c>
      <c r="AC69">
        <v>75</v>
      </c>
      <c r="AD69">
        <v>0</v>
      </c>
      <c r="AE69">
        <v>0</v>
      </c>
      <c r="AF69">
        <v>0</v>
      </c>
      <c r="AG69">
        <v>1.37</v>
      </c>
      <c r="AH69">
        <v>0</v>
      </c>
      <c r="AI69">
        <v>0</v>
      </c>
      <c r="AJ69">
        <v>144.46</v>
      </c>
      <c r="AK69">
        <v>100</v>
      </c>
      <c r="AL69">
        <v>14.45</v>
      </c>
      <c r="AM69">
        <v>0</v>
      </c>
      <c r="AN69">
        <v>11.56</v>
      </c>
      <c r="AO69">
        <v>48.16</v>
      </c>
      <c r="AP69">
        <v>5.78</v>
      </c>
      <c r="AQ69">
        <v>261.08999999999997</v>
      </c>
      <c r="AR69">
        <v>8.19</v>
      </c>
      <c r="AS69">
        <v>0</v>
      </c>
      <c r="AT69">
        <v>50</v>
      </c>
      <c r="AU69">
        <v>0</v>
      </c>
      <c r="AV69">
        <v>0</v>
      </c>
    </row>
    <row r="70" spans="7:48">
      <c r="G70" t="s">
        <v>112</v>
      </c>
      <c r="H70" s="73">
        <v>193.1</v>
      </c>
      <c r="I70" s="46">
        <v>0</v>
      </c>
      <c r="J70" s="46">
        <v>1.78</v>
      </c>
      <c r="K70" s="46">
        <v>39.979999999999997</v>
      </c>
      <c r="L70" s="46">
        <v>6.73</v>
      </c>
      <c r="M70" s="74">
        <v>0</v>
      </c>
      <c r="N70" s="73">
        <v>261.08999999999997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0.96</v>
      </c>
      <c r="X70">
        <v>0.48</v>
      </c>
      <c r="Y70">
        <v>1.78</v>
      </c>
      <c r="Z70">
        <v>100</v>
      </c>
      <c r="AA70">
        <v>4.82</v>
      </c>
      <c r="AB70">
        <v>0</v>
      </c>
      <c r="AC70">
        <v>75</v>
      </c>
      <c r="AD70">
        <v>0</v>
      </c>
      <c r="AE70">
        <v>0</v>
      </c>
      <c r="AF70">
        <v>0</v>
      </c>
      <c r="AG70">
        <v>0.95</v>
      </c>
      <c r="AH70">
        <v>0</v>
      </c>
      <c r="AI70">
        <v>0</v>
      </c>
      <c r="AJ70">
        <v>144.46</v>
      </c>
      <c r="AK70">
        <v>100</v>
      </c>
      <c r="AL70">
        <v>14.45</v>
      </c>
      <c r="AM70">
        <v>0</v>
      </c>
      <c r="AN70">
        <v>11.56</v>
      </c>
      <c r="AO70">
        <v>48.16</v>
      </c>
      <c r="AP70">
        <v>5.78</v>
      </c>
      <c r="AQ70">
        <v>261.08999999999997</v>
      </c>
      <c r="AR70">
        <v>8.19</v>
      </c>
      <c r="AS70">
        <v>0</v>
      </c>
      <c r="AT70">
        <v>50</v>
      </c>
      <c r="AU70">
        <v>0</v>
      </c>
      <c r="AV70">
        <v>0</v>
      </c>
    </row>
    <row r="71" spans="7:48">
      <c r="G71" t="s">
        <v>113</v>
      </c>
      <c r="H71" s="73">
        <v>304.82000000000005</v>
      </c>
      <c r="I71" s="46">
        <v>0</v>
      </c>
      <c r="J71" s="46">
        <v>1.78</v>
      </c>
      <c r="K71" s="46">
        <v>39.979999999999997</v>
      </c>
      <c r="L71" s="46">
        <v>6.37</v>
      </c>
      <c r="M71" s="74">
        <v>0</v>
      </c>
      <c r="N71" s="73">
        <v>261.08999999999997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0.96</v>
      </c>
      <c r="X71">
        <v>0.48</v>
      </c>
      <c r="Y71">
        <v>1.78</v>
      </c>
      <c r="Z71">
        <v>100</v>
      </c>
      <c r="AA71">
        <v>4.82</v>
      </c>
      <c r="AB71">
        <v>0</v>
      </c>
      <c r="AC71">
        <v>75</v>
      </c>
      <c r="AD71">
        <v>0</v>
      </c>
      <c r="AE71">
        <v>0</v>
      </c>
      <c r="AF71">
        <v>0</v>
      </c>
      <c r="AG71">
        <v>0.59</v>
      </c>
      <c r="AH71">
        <v>111.72</v>
      </c>
      <c r="AI71">
        <v>0</v>
      </c>
      <c r="AJ71">
        <v>144.46</v>
      </c>
      <c r="AK71">
        <v>100</v>
      </c>
      <c r="AL71">
        <v>14.45</v>
      </c>
      <c r="AM71">
        <v>0</v>
      </c>
      <c r="AN71">
        <v>11.56</v>
      </c>
      <c r="AO71">
        <v>48.16</v>
      </c>
      <c r="AP71">
        <v>5.78</v>
      </c>
      <c r="AQ71">
        <v>261.08999999999997</v>
      </c>
      <c r="AR71">
        <v>8.19</v>
      </c>
      <c r="AS71">
        <v>0</v>
      </c>
      <c r="AT71">
        <v>50</v>
      </c>
      <c r="AU71">
        <v>0</v>
      </c>
      <c r="AV71">
        <v>0</v>
      </c>
    </row>
    <row r="72" spans="7:48">
      <c r="G72" t="s">
        <v>114</v>
      </c>
      <c r="H72" s="73">
        <v>298.08000000000004</v>
      </c>
      <c r="I72" s="46">
        <v>0</v>
      </c>
      <c r="J72" s="46">
        <v>1.78</v>
      </c>
      <c r="K72" s="46">
        <v>39.979999999999997</v>
      </c>
      <c r="L72" s="46">
        <v>6.12</v>
      </c>
      <c r="M72" s="74">
        <v>0</v>
      </c>
      <c r="N72" s="73">
        <v>261.08999999999997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0.96</v>
      </c>
      <c r="X72">
        <v>0.48</v>
      </c>
      <c r="Y72">
        <v>1.78</v>
      </c>
      <c r="Z72">
        <v>100</v>
      </c>
      <c r="AA72">
        <v>4.82</v>
      </c>
      <c r="AB72">
        <v>0</v>
      </c>
      <c r="AC72">
        <v>75</v>
      </c>
      <c r="AD72">
        <v>0</v>
      </c>
      <c r="AE72">
        <v>0</v>
      </c>
      <c r="AF72">
        <v>0</v>
      </c>
      <c r="AG72">
        <v>0.34</v>
      </c>
      <c r="AH72">
        <v>104.98</v>
      </c>
      <c r="AI72">
        <v>0</v>
      </c>
      <c r="AJ72">
        <v>144.46</v>
      </c>
      <c r="AK72">
        <v>100</v>
      </c>
      <c r="AL72">
        <v>14.45</v>
      </c>
      <c r="AM72">
        <v>0</v>
      </c>
      <c r="AN72">
        <v>11.56</v>
      </c>
      <c r="AO72">
        <v>48.16</v>
      </c>
      <c r="AP72">
        <v>5.78</v>
      </c>
      <c r="AQ72">
        <v>261.08999999999997</v>
      </c>
      <c r="AR72">
        <v>8.19</v>
      </c>
      <c r="AS72">
        <v>0</v>
      </c>
      <c r="AT72">
        <v>50</v>
      </c>
      <c r="AU72">
        <v>0</v>
      </c>
      <c r="AV72">
        <v>0</v>
      </c>
    </row>
    <row r="73" spans="7:48">
      <c r="G73" t="s">
        <v>115</v>
      </c>
      <c r="H73" s="73">
        <v>300.97000000000003</v>
      </c>
      <c r="I73" s="46">
        <v>0</v>
      </c>
      <c r="J73" s="46">
        <v>1.78</v>
      </c>
      <c r="K73" s="46">
        <v>39.979999999999997</v>
      </c>
      <c r="L73" s="46">
        <v>5.9300000000000006</v>
      </c>
      <c r="M73" s="74">
        <v>0</v>
      </c>
      <c r="N73" s="73">
        <v>261.08999999999997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0.96</v>
      </c>
      <c r="X73">
        <v>0.48</v>
      </c>
      <c r="Y73">
        <v>1.78</v>
      </c>
      <c r="Z73">
        <v>100</v>
      </c>
      <c r="AA73">
        <v>4.82</v>
      </c>
      <c r="AB73">
        <v>0</v>
      </c>
      <c r="AC73">
        <v>75</v>
      </c>
      <c r="AD73">
        <v>0</v>
      </c>
      <c r="AE73">
        <v>0</v>
      </c>
      <c r="AF73">
        <v>0</v>
      </c>
      <c r="AG73">
        <v>0.15</v>
      </c>
      <c r="AH73">
        <v>107.87</v>
      </c>
      <c r="AI73">
        <v>0</v>
      </c>
      <c r="AJ73">
        <v>144.46</v>
      </c>
      <c r="AK73">
        <v>100</v>
      </c>
      <c r="AL73">
        <v>14.45</v>
      </c>
      <c r="AM73">
        <v>0</v>
      </c>
      <c r="AN73">
        <v>11.56</v>
      </c>
      <c r="AO73">
        <v>48.16</v>
      </c>
      <c r="AP73">
        <v>5.78</v>
      </c>
      <c r="AQ73">
        <v>261.08999999999997</v>
      </c>
      <c r="AR73">
        <v>8.19</v>
      </c>
      <c r="AS73">
        <v>0</v>
      </c>
      <c r="AT73">
        <v>50</v>
      </c>
      <c r="AU73">
        <v>0</v>
      </c>
      <c r="AV73">
        <v>0</v>
      </c>
    </row>
    <row r="74" spans="7:48">
      <c r="G74" t="s">
        <v>116</v>
      </c>
      <c r="H74" s="73">
        <v>298.08000000000004</v>
      </c>
      <c r="I74" s="46">
        <v>0</v>
      </c>
      <c r="J74" s="46">
        <v>1.78</v>
      </c>
      <c r="K74" s="46">
        <v>39.979999999999997</v>
      </c>
      <c r="L74" s="46">
        <v>5.78</v>
      </c>
      <c r="M74" s="74">
        <v>0</v>
      </c>
      <c r="N74" s="73">
        <v>261.08999999999997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0.96</v>
      </c>
      <c r="X74">
        <v>0.48</v>
      </c>
      <c r="Y74">
        <v>1.78</v>
      </c>
      <c r="Z74">
        <v>100</v>
      </c>
      <c r="AA74">
        <v>4.82</v>
      </c>
      <c r="AB74">
        <v>0</v>
      </c>
      <c r="AC74">
        <v>75</v>
      </c>
      <c r="AD74">
        <v>0</v>
      </c>
      <c r="AE74">
        <v>0</v>
      </c>
      <c r="AF74">
        <v>0</v>
      </c>
      <c r="AG74">
        <v>0</v>
      </c>
      <c r="AH74">
        <v>104.98</v>
      </c>
      <c r="AI74">
        <v>0</v>
      </c>
      <c r="AJ74">
        <v>144.46</v>
      </c>
      <c r="AK74">
        <v>100</v>
      </c>
      <c r="AL74">
        <v>14.45</v>
      </c>
      <c r="AM74">
        <v>0</v>
      </c>
      <c r="AN74">
        <v>11.56</v>
      </c>
      <c r="AO74">
        <v>48.16</v>
      </c>
      <c r="AP74">
        <v>5.78</v>
      </c>
      <c r="AQ74">
        <v>261.08999999999997</v>
      </c>
      <c r="AR74">
        <v>8.19</v>
      </c>
      <c r="AS74">
        <v>0</v>
      </c>
      <c r="AT74">
        <v>50</v>
      </c>
      <c r="AU74">
        <v>0</v>
      </c>
      <c r="AV74">
        <v>0</v>
      </c>
    </row>
    <row r="75" spans="7:48">
      <c r="G75" t="s">
        <v>117</v>
      </c>
      <c r="H75" s="73">
        <v>300.05</v>
      </c>
      <c r="I75" s="46">
        <v>0</v>
      </c>
      <c r="J75" s="46">
        <v>1.78</v>
      </c>
      <c r="K75" s="46">
        <v>39.979999999999997</v>
      </c>
      <c r="L75" s="46">
        <v>5.78</v>
      </c>
      <c r="M75" s="74">
        <v>0</v>
      </c>
      <c r="N75" s="73">
        <v>233.38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0.53</v>
      </c>
      <c r="Y75">
        <v>1.78</v>
      </c>
      <c r="Z75">
        <v>100</v>
      </c>
      <c r="AA75">
        <v>4.82</v>
      </c>
      <c r="AB75">
        <v>0</v>
      </c>
      <c r="AC75">
        <v>75</v>
      </c>
      <c r="AD75">
        <v>25</v>
      </c>
      <c r="AE75">
        <v>0</v>
      </c>
      <c r="AF75">
        <v>55</v>
      </c>
      <c r="AG75">
        <v>0</v>
      </c>
      <c r="AH75">
        <v>106.9</v>
      </c>
      <c r="AI75">
        <v>0</v>
      </c>
      <c r="AJ75">
        <v>144.46</v>
      </c>
      <c r="AK75">
        <v>100</v>
      </c>
      <c r="AL75">
        <v>14.45</v>
      </c>
      <c r="AM75">
        <v>0</v>
      </c>
      <c r="AN75">
        <v>11.56</v>
      </c>
      <c r="AO75">
        <v>48.16</v>
      </c>
      <c r="AP75">
        <v>5.78</v>
      </c>
      <c r="AQ75">
        <v>153.38</v>
      </c>
      <c r="AR75">
        <v>8.19</v>
      </c>
      <c r="AS75">
        <v>0</v>
      </c>
      <c r="AT75">
        <v>50</v>
      </c>
      <c r="AU75">
        <v>0</v>
      </c>
      <c r="AV75">
        <v>0</v>
      </c>
    </row>
    <row r="76" spans="7:48">
      <c r="G76" t="s">
        <v>118</v>
      </c>
      <c r="H76" s="73">
        <v>295.24</v>
      </c>
      <c r="I76" s="46">
        <v>0</v>
      </c>
      <c r="J76" s="46">
        <v>1.78</v>
      </c>
      <c r="K76" s="46">
        <v>39.979999999999997</v>
      </c>
      <c r="L76" s="46">
        <v>5.78</v>
      </c>
      <c r="M76" s="74">
        <v>0</v>
      </c>
      <c r="N76" s="73">
        <v>233.38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0.96</v>
      </c>
      <c r="X76">
        <v>0.53</v>
      </c>
      <c r="Y76">
        <v>1.78</v>
      </c>
      <c r="Z76">
        <v>100</v>
      </c>
      <c r="AA76">
        <v>4.82</v>
      </c>
      <c r="AB76">
        <v>0</v>
      </c>
      <c r="AC76">
        <v>75</v>
      </c>
      <c r="AD76">
        <v>25</v>
      </c>
      <c r="AE76">
        <v>0</v>
      </c>
      <c r="AF76">
        <v>55</v>
      </c>
      <c r="AG76">
        <v>0</v>
      </c>
      <c r="AH76">
        <v>102.09</v>
      </c>
      <c r="AI76">
        <v>0</v>
      </c>
      <c r="AJ76">
        <v>144.46</v>
      </c>
      <c r="AK76">
        <v>100</v>
      </c>
      <c r="AL76">
        <v>14.45</v>
      </c>
      <c r="AM76">
        <v>0</v>
      </c>
      <c r="AN76">
        <v>11.56</v>
      </c>
      <c r="AO76">
        <v>48.16</v>
      </c>
      <c r="AP76">
        <v>5.78</v>
      </c>
      <c r="AQ76">
        <v>153.38</v>
      </c>
      <c r="AR76">
        <v>8.19</v>
      </c>
      <c r="AS76">
        <v>0</v>
      </c>
      <c r="AT76">
        <v>50</v>
      </c>
      <c r="AU76">
        <v>0</v>
      </c>
      <c r="AV76">
        <v>0</v>
      </c>
    </row>
    <row r="77" spans="7:48">
      <c r="G77" t="s">
        <v>119</v>
      </c>
      <c r="H77" s="73">
        <v>301.02</v>
      </c>
      <c r="I77" s="46">
        <v>0</v>
      </c>
      <c r="J77" s="46">
        <v>1.78</v>
      </c>
      <c r="K77" s="46">
        <v>39.979999999999997</v>
      </c>
      <c r="L77" s="46">
        <v>5.78</v>
      </c>
      <c r="M77" s="74">
        <v>0</v>
      </c>
      <c r="N77" s="73">
        <v>233.38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0.96</v>
      </c>
      <c r="X77">
        <v>0.53</v>
      </c>
      <c r="Y77">
        <v>1.78</v>
      </c>
      <c r="Z77">
        <v>100</v>
      </c>
      <c r="AA77">
        <v>4.82</v>
      </c>
      <c r="AB77">
        <v>0</v>
      </c>
      <c r="AC77">
        <v>75</v>
      </c>
      <c r="AD77">
        <v>25</v>
      </c>
      <c r="AE77">
        <v>0</v>
      </c>
      <c r="AF77">
        <v>55</v>
      </c>
      <c r="AG77">
        <v>0</v>
      </c>
      <c r="AH77">
        <v>107.87</v>
      </c>
      <c r="AI77">
        <v>0</v>
      </c>
      <c r="AJ77">
        <v>144.46</v>
      </c>
      <c r="AK77">
        <v>100</v>
      </c>
      <c r="AL77">
        <v>14.45</v>
      </c>
      <c r="AM77">
        <v>0</v>
      </c>
      <c r="AN77">
        <v>11.56</v>
      </c>
      <c r="AO77">
        <v>48.16</v>
      </c>
      <c r="AP77">
        <v>5.78</v>
      </c>
      <c r="AQ77">
        <v>153.38</v>
      </c>
      <c r="AR77">
        <v>8.19</v>
      </c>
      <c r="AS77">
        <v>0</v>
      </c>
      <c r="AT77">
        <v>50</v>
      </c>
      <c r="AU77">
        <v>0</v>
      </c>
      <c r="AV77">
        <v>0</v>
      </c>
    </row>
    <row r="78" spans="7:48">
      <c r="G78" t="s">
        <v>120</v>
      </c>
      <c r="H78" s="73">
        <v>301.98</v>
      </c>
      <c r="I78" s="46">
        <v>0</v>
      </c>
      <c r="J78" s="46">
        <v>1.78</v>
      </c>
      <c r="K78" s="46">
        <v>39.979999999999997</v>
      </c>
      <c r="L78" s="46">
        <v>5.78</v>
      </c>
      <c r="M78" s="74">
        <v>0</v>
      </c>
      <c r="N78" s="73">
        <v>233.38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0.96</v>
      </c>
      <c r="X78">
        <v>0.53</v>
      </c>
      <c r="Y78">
        <v>1.78</v>
      </c>
      <c r="Z78">
        <v>100</v>
      </c>
      <c r="AA78">
        <v>4.82</v>
      </c>
      <c r="AB78">
        <v>0</v>
      </c>
      <c r="AC78">
        <v>75</v>
      </c>
      <c r="AD78">
        <v>25</v>
      </c>
      <c r="AE78">
        <v>0</v>
      </c>
      <c r="AF78">
        <v>55</v>
      </c>
      <c r="AG78">
        <v>0</v>
      </c>
      <c r="AH78">
        <v>108.83</v>
      </c>
      <c r="AI78">
        <v>0</v>
      </c>
      <c r="AJ78">
        <v>144.46</v>
      </c>
      <c r="AK78">
        <v>100</v>
      </c>
      <c r="AL78">
        <v>14.45</v>
      </c>
      <c r="AM78">
        <v>0</v>
      </c>
      <c r="AN78">
        <v>11.56</v>
      </c>
      <c r="AO78">
        <v>48.16</v>
      </c>
      <c r="AP78">
        <v>5.78</v>
      </c>
      <c r="AQ78">
        <v>153.38</v>
      </c>
      <c r="AR78">
        <v>8.19</v>
      </c>
      <c r="AS78">
        <v>0</v>
      </c>
      <c r="AT78">
        <v>50</v>
      </c>
      <c r="AU78">
        <v>0</v>
      </c>
      <c r="AV78">
        <v>0</v>
      </c>
    </row>
    <row r="79" spans="7:48">
      <c r="G79" t="s">
        <v>121</v>
      </c>
      <c r="H79" s="73">
        <v>193.15</v>
      </c>
      <c r="I79" s="46">
        <v>0</v>
      </c>
      <c r="J79" s="46">
        <v>1.78</v>
      </c>
      <c r="K79" s="46">
        <v>39.979999999999997</v>
      </c>
      <c r="L79" s="46">
        <v>5.78</v>
      </c>
      <c r="M79" s="74">
        <v>0</v>
      </c>
      <c r="N79" s="73">
        <v>233.38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0.96</v>
      </c>
      <c r="X79">
        <v>0.53</v>
      </c>
      <c r="Y79">
        <v>1.78</v>
      </c>
      <c r="Z79">
        <v>100</v>
      </c>
      <c r="AA79">
        <v>4.82</v>
      </c>
      <c r="AB79">
        <v>0</v>
      </c>
      <c r="AC79">
        <v>75</v>
      </c>
      <c r="AD79">
        <v>25</v>
      </c>
      <c r="AE79">
        <v>0</v>
      </c>
      <c r="AF79">
        <v>55</v>
      </c>
      <c r="AG79">
        <v>0</v>
      </c>
      <c r="AH79">
        <v>0</v>
      </c>
      <c r="AI79">
        <v>0</v>
      </c>
      <c r="AJ79">
        <v>144.46</v>
      </c>
      <c r="AK79">
        <v>100</v>
      </c>
      <c r="AL79">
        <v>14.45</v>
      </c>
      <c r="AM79">
        <v>0</v>
      </c>
      <c r="AN79">
        <v>11.56</v>
      </c>
      <c r="AO79">
        <v>48.16</v>
      </c>
      <c r="AP79">
        <v>5.78</v>
      </c>
      <c r="AQ79">
        <v>153.38</v>
      </c>
      <c r="AR79">
        <v>8.19</v>
      </c>
      <c r="AS79">
        <v>0</v>
      </c>
      <c r="AT79">
        <v>50</v>
      </c>
      <c r="AU79">
        <v>0</v>
      </c>
      <c r="AV79">
        <v>0</v>
      </c>
    </row>
    <row r="80" spans="7:48">
      <c r="G80" t="s">
        <v>122</v>
      </c>
      <c r="H80" s="73">
        <v>193.15</v>
      </c>
      <c r="I80" s="46">
        <v>0</v>
      </c>
      <c r="J80" s="46">
        <v>1.78</v>
      </c>
      <c r="K80" s="46">
        <v>39.979999999999997</v>
      </c>
      <c r="L80" s="46">
        <v>5.78</v>
      </c>
      <c r="M80" s="74">
        <v>0</v>
      </c>
      <c r="N80" s="73">
        <v>233.38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0.96</v>
      </c>
      <c r="X80">
        <v>0.53</v>
      </c>
      <c r="Y80">
        <v>1.78</v>
      </c>
      <c r="Z80">
        <v>100</v>
      </c>
      <c r="AA80">
        <v>4.82</v>
      </c>
      <c r="AB80">
        <v>0</v>
      </c>
      <c r="AC80">
        <v>75</v>
      </c>
      <c r="AD80">
        <v>25</v>
      </c>
      <c r="AE80">
        <v>0</v>
      </c>
      <c r="AF80">
        <v>55</v>
      </c>
      <c r="AG80">
        <v>0</v>
      </c>
      <c r="AH80">
        <v>0</v>
      </c>
      <c r="AI80">
        <v>0</v>
      </c>
      <c r="AJ80">
        <v>144.46</v>
      </c>
      <c r="AK80">
        <v>100</v>
      </c>
      <c r="AL80">
        <v>14.45</v>
      </c>
      <c r="AM80">
        <v>0</v>
      </c>
      <c r="AN80">
        <v>11.56</v>
      </c>
      <c r="AO80">
        <v>48.16</v>
      </c>
      <c r="AP80">
        <v>5.78</v>
      </c>
      <c r="AQ80">
        <v>153.38</v>
      </c>
      <c r="AR80">
        <v>8.19</v>
      </c>
      <c r="AS80">
        <v>0</v>
      </c>
      <c r="AT80">
        <v>50</v>
      </c>
      <c r="AU80">
        <v>0</v>
      </c>
      <c r="AV80">
        <v>0</v>
      </c>
    </row>
    <row r="81" spans="7:48">
      <c r="G81" t="s">
        <v>123</v>
      </c>
      <c r="H81" s="73">
        <v>193.15</v>
      </c>
      <c r="I81" s="46">
        <v>0</v>
      </c>
      <c r="J81" s="46">
        <v>1.78</v>
      </c>
      <c r="K81" s="46">
        <v>39.979999999999997</v>
      </c>
      <c r="L81" s="46">
        <v>5.78</v>
      </c>
      <c r="M81" s="74">
        <v>0</v>
      </c>
      <c r="N81" s="73">
        <v>233.38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0.96</v>
      </c>
      <c r="X81">
        <v>0.53</v>
      </c>
      <c r="Y81">
        <v>1.78</v>
      </c>
      <c r="Z81">
        <v>100</v>
      </c>
      <c r="AA81">
        <v>4.82</v>
      </c>
      <c r="AB81">
        <v>0</v>
      </c>
      <c r="AC81">
        <v>75</v>
      </c>
      <c r="AD81">
        <v>25</v>
      </c>
      <c r="AE81">
        <v>0</v>
      </c>
      <c r="AF81">
        <v>55</v>
      </c>
      <c r="AG81">
        <v>0</v>
      </c>
      <c r="AH81">
        <v>0</v>
      </c>
      <c r="AI81">
        <v>0</v>
      </c>
      <c r="AJ81">
        <v>144.46</v>
      </c>
      <c r="AK81">
        <v>100</v>
      </c>
      <c r="AL81">
        <v>14.45</v>
      </c>
      <c r="AM81">
        <v>0</v>
      </c>
      <c r="AN81">
        <v>11.56</v>
      </c>
      <c r="AO81">
        <v>48.16</v>
      </c>
      <c r="AP81">
        <v>5.78</v>
      </c>
      <c r="AQ81">
        <v>153.38</v>
      </c>
      <c r="AR81">
        <v>8.19</v>
      </c>
      <c r="AS81">
        <v>0</v>
      </c>
      <c r="AT81">
        <v>50</v>
      </c>
      <c r="AU81">
        <v>0</v>
      </c>
      <c r="AV81">
        <v>0</v>
      </c>
    </row>
    <row r="82" spans="7:48">
      <c r="G82" t="s">
        <v>124</v>
      </c>
      <c r="H82" s="73">
        <v>193.15</v>
      </c>
      <c r="I82" s="46">
        <v>0</v>
      </c>
      <c r="J82" s="46">
        <v>1.78</v>
      </c>
      <c r="K82" s="46">
        <v>39.979999999999997</v>
      </c>
      <c r="L82" s="46">
        <v>5.78</v>
      </c>
      <c r="M82" s="74">
        <v>0</v>
      </c>
      <c r="N82" s="73">
        <v>233.38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0.96</v>
      </c>
      <c r="X82">
        <v>0.53</v>
      </c>
      <c r="Y82">
        <v>1.78</v>
      </c>
      <c r="Z82">
        <v>100</v>
      </c>
      <c r="AA82">
        <v>4.82</v>
      </c>
      <c r="AB82">
        <v>0</v>
      </c>
      <c r="AC82">
        <v>75</v>
      </c>
      <c r="AD82">
        <v>25</v>
      </c>
      <c r="AE82">
        <v>0</v>
      </c>
      <c r="AF82">
        <v>55</v>
      </c>
      <c r="AG82">
        <v>0</v>
      </c>
      <c r="AH82">
        <v>0</v>
      </c>
      <c r="AI82">
        <v>0</v>
      </c>
      <c r="AJ82">
        <v>144.46</v>
      </c>
      <c r="AK82">
        <v>100</v>
      </c>
      <c r="AL82">
        <v>14.45</v>
      </c>
      <c r="AM82">
        <v>0</v>
      </c>
      <c r="AN82">
        <v>11.56</v>
      </c>
      <c r="AO82">
        <v>48.16</v>
      </c>
      <c r="AP82">
        <v>5.78</v>
      </c>
      <c r="AQ82">
        <v>153.38</v>
      </c>
      <c r="AR82">
        <v>8.19</v>
      </c>
      <c r="AS82">
        <v>0</v>
      </c>
      <c r="AT82">
        <v>50</v>
      </c>
      <c r="AU82">
        <v>0</v>
      </c>
      <c r="AV82">
        <v>0</v>
      </c>
    </row>
    <row r="83" spans="7:48">
      <c r="G83" t="s">
        <v>125</v>
      </c>
      <c r="H83" s="73">
        <v>193.15</v>
      </c>
      <c r="I83" s="46">
        <v>0</v>
      </c>
      <c r="J83" s="46">
        <v>1.78</v>
      </c>
      <c r="K83" s="46">
        <v>39.979999999999997</v>
      </c>
      <c r="L83" s="46">
        <v>5.78</v>
      </c>
      <c r="M83" s="74">
        <v>0</v>
      </c>
      <c r="N83" s="73">
        <v>233.38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0.96</v>
      </c>
      <c r="X83">
        <v>0.53</v>
      </c>
      <c r="Y83">
        <v>1.78</v>
      </c>
      <c r="Z83">
        <v>0</v>
      </c>
      <c r="AA83">
        <v>4.82</v>
      </c>
      <c r="AB83">
        <v>0</v>
      </c>
      <c r="AC83">
        <v>75</v>
      </c>
      <c r="AD83">
        <v>25</v>
      </c>
      <c r="AE83">
        <v>0</v>
      </c>
      <c r="AF83">
        <v>55</v>
      </c>
      <c r="AG83">
        <v>0</v>
      </c>
      <c r="AH83">
        <v>0</v>
      </c>
      <c r="AI83">
        <v>0</v>
      </c>
      <c r="AJ83">
        <v>144.46</v>
      </c>
      <c r="AK83">
        <v>100</v>
      </c>
      <c r="AL83">
        <v>14.45</v>
      </c>
      <c r="AM83">
        <v>0</v>
      </c>
      <c r="AN83">
        <v>11.56</v>
      </c>
      <c r="AO83">
        <v>48.16</v>
      </c>
      <c r="AP83">
        <v>5.78</v>
      </c>
      <c r="AQ83">
        <v>153.38</v>
      </c>
      <c r="AR83">
        <v>8.19</v>
      </c>
      <c r="AS83">
        <v>0</v>
      </c>
      <c r="AT83">
        <v>50</v>
      </c>
      <c r="AU83">
        <v>0</v>
      </c>
      <c r="AV83">
        <v>0</v>
      </c>
    </row>
    <row r="84" spans="7:48">
      <c r="G84" t="s">
        <v>126</v>
      </c>
      <c r="H84" s="73">
        <v>193.15</v>
      </c>
      <c r="I84" s="46">
        <v>0</v>
      </c>
      <c r="J84" s="46">
        <v>1.78</v>
      </c>
      <c r="K84" s="46">
        <v>39.979999999999997</v>
      </c>
      <c r="L84" s="46">
        <v>5.78</v>
      </c>
      <c r="M84" s="74">
        <v>0</v>
      </c>
      <c r="N84" s="73">
        <v>233.38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0.96</v>
      </c>
      <c r="X84">
        <v>0.53</v>
      </c>
      <c r="Y84">
        <v>1.78</v>
      </c>
      <c r="Z84">
        <v>0</v>
      </c>
      <c r="AA84">
        <v>4.82</v>
      </c>
      <c r="AB84">
        <v>0</v>
      </c>
      <c r="AC84">
        <v>75</v>
      </c>
      <c r="AD84">
        <v>25</v>
      </c>
      <c r="AE84">
        <v>0</v>
      </c>
      <c r="AF84">
        <v>55</v>
      </c>
      <c r="AG84">
        <v>0</v>
      </c>
      <c r="AH84">
        <v>0</v>
      </c>
      <c r="AI84">
        <v>0</v>
      </c>
      <c r="AJ84">
        <v>144.46</v>
      </c>
      <c r="AK84">
        <v>100</v>
      </c>
      <c r="AL84">
        <v>14.45</v>
      </c>
      <c r="AM84">
        <v>0</v>
      </c>
      <c r="AN84">
        <v>11.56</v>
      </c>
      <c r="AO84">
        <v>48.16</v>
      </c>
      <c r="AP84">
        <v>5.78</v>
      </c>
      <c r="AQ84">
        <v>153.38</v>
      </c>
      <c r="AR84">
        <v>8.19</v>
      </c>
      <c r="AS84">
        <v>0</v>
      </c>
      <c r="AT84">
        <v>50</v>
      </c>
      <c r="AU84">
        <v>0</v>
      </c>
      <c r="AV84">
        <v>0</v>
      </c>
    </row>
    <row r="85" spans="7:48">
      <c r="G85" t="s">
        <v>127</v>
      </c>
      <c r="H85" s="73">
        <v>193.15</v>
      </c>
      <c r="I85" s="46">
        <v>0</v>
      </c>
      <c r="J85" s="46">
        <v>1.78</v>
      </c>
      <c r="K85" s="46">
        <v>39.979999999999997</v>
      </c>
      <c r="L85" s="46">
        <v>5.78</v>
      </c>
      <c r="M85" s="74">
        <v>0</v>
      </c>
      <c r="N85" s="73">
        <v>233.38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0.96</v>
      </c>
      <c r="X85">
        <v>0.53</v>
      </c>
      <c r="Y85">
        <v>1.78</v>
      </c>
      <c r="Z85">
        <v>0</v>
      </c>
      <c r="AA85">
        <v>4.82</v>
      </c>
      <c r="AB85">
        <v>0</v>
      </c>
      <c r="AC85">
        <v>75</v>
      </c>
      <c r="AD85">
        <v>25</v>
      </c>
      <c r="AE85">
        <v>0</v>
      </c>
      <c r="AF85">
        <v>55</v>
      </c>
      <c r="AG85">
        <v>0</v>
      </c>
      <c r="AH85">
        <v>0</v>
      </c>
      <c r="AI85">
        <v>0</v>
      </c>
      <c r="AJ85">
        <v>144.46</v>
      </c>
      <c r="AK85">
        <v>100</v>
      </c>
      <c r="AL85">
        <v>14.45</v>
      </c>
      <c r="AM85">
        <v>0</v>
      </c>
      <c r="AN85">
        <v>11.56</v>
      </c>
      <c r="AO85">
        <v>48.16</v>
      </c>
      <c r="AP85">
        <v>5.78</v>
      </c>
      <c r="AQ85">
        <v>153.38</v>
      </c>
      <c r="AR85">
        <v>8.19</v>
      </c>
      <c r="AS85">
        <v>0</v>
      </c>
      <c r="AT85">
        <v>50</v>
      </c>
      <c r="AU85">
        <v>0</v>
      </c>
      <c r="AV85">
        <v>0</v>
      </c>
    </row>
    <row r="86" spans="7:48">
      <c r="G86" t="s">
        <v>128</v>
      </c>
      <c r="H86" s="73">
        <v>193.15</v>
      </c>
      <c r="I86" s="46">
        <v>0</v>
      </c>
      <c r="J86" s="46">
        <v>1.78</v>
      </c>
      <c r="K86" s="46">
        <v>39.979999999999997</v>
      </c>
      <c r="L86" s="46">
        <v>5.78</v>
      </c>
      <c r="M86" s="74">
        <v>0</v>
      </c>
      <c r="N86" s="73">
        <v>233.38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0.96</v>
      </c>
      <c r="X86">
        <v>0.53</v>
      </c>
      <c r="Y86">
        <v>1.78</v>
      </c>
      <c r="Z86">
        <v>0</v>
      </c>
      <c r="AA86">
        <v>4.82</v>
      </c>
      <c r="AB86">
        <v>0</v>
      </c>
      <c r="AC86">
        <v>75</v>
      </c>
      <c r="AD86">
        <v>25</v>
      </c>
      <c r="AE86">
        <v>0</v>
      </c>
      <c r="AF86">
        <v>55</v>
      </c>
      <c r="AG86">
        <v>0</v>
      </c>
      <c r="AH86">
        <v>0</v>
      </c>
      <c r="AI86">
        <v>0</v>
      </c>
      <c r="AJ86">
        <v>144.46</v>
      </c>
      <c r="AK86">
        <v>100</v>
      </c>
      <c r="AL86">
        <v>14.45</v>
      </c>
      <c r="AM86">
        <v>0</v>
      </c>
      <c r="AN86">
        <v>11.56</v>
      </c>
      <c r="AO86">
        <v>48.16</v>
      </c>
      <c r="AP86">
        <v>5.78</v>
      </c>
      <c r="AQ86">
        <v>153.38</v>
      </c>
      <c r="AR86">
        <v>8.19</v>
      </c>
      <c r="AS86">
        <v>0</v>
      </c>
      <c r="AT86">
        <v>50</v>
      </c>
      <c r="AU86">
        <v>0</v>
      </c>
      <c r="AV86">
        <v>0</v>
      </c>
    </row>
    <row r="87" spans="7:48">
      <c r="G87" t="s">
        <v>129</v>
      </c>
      <c r="H87" s="73">
        <v>193.15</v>
      </c>
      <c r="I87" s="46">
        <v>0</v>
      </c>
      <c r="J87" s="46">
        <v>1.78</v>
      </c>
      <c r="K87" s="46">
        <v>39.979999999999997</v>
      </c>
      <c r="L87" s="46">
        <v>5.78</v>
      </c>
      <c r="M87" s="74">
        <v>0</v>
      </c>
      <c r="N87" s="73">
        <v>233.38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0.96</v>
      </c>
      <c r="X87">
        <v>0.53</v>
      </c>
      <c r="Y87">
        <v>1.78</v>
      </c>
      <c r="Z87">
        <v>0</v>
      </c>
      <c r="AA87">
        <v>4.82</v>
      </c>
      <c r="AB87">
        <v>0</v>
      </c>
      <c r="AC87">
        <v>75</v>
      </c>
      <c r="AD87">
        <v>25</v>
      </c>
      <c r="AE87">
        <v>0</v>
      </c>
      <c r="AF87">
        <v>55</v>
      </c>
      <c r="AG87">
        <v>0</v>
      </c>
      <c r="AH87">
        <v>0</v>
      </c>
      <c r="AI87">
        <v>0</v>
      </c>
      <c r="AJ87">
        <v>144.46</v>
      </c>
      <c r="AK87">
        <v>100</v>
      </c>
      <c r="AL87">
        <v>14.45</v>
      </c>
      <c r="AM87">
        <v>0</v>
      </c>
      <c r="AN87">
        <v>11.56</v>
      </c>
      <c r="AO87">
        <v>48.16</v>
      </c>
      <c r="AP87">
        <v>5.78</v>
      </c>
      <c r="AQ87">
        <v>153.38</v>
      </c>
      <c r="AR87">
        <v>8.19</v>
      </c>
      <c r="AS87">
        <v>0</v>
      </c>
      <c r="AT87">
        <v>50</v>
      </c>
      <c r="AU87">
        <v>0</v>
      </c>
      <c r="AV87">
        <v>0</v>
      </c>
    </row>
    <row r="88" spans="7:48">
      <c r="G88" t="s">
        <v>130</v>
      </c>
      <c r="H88" s="73">
        <v>193.15</v>
      </c>
      <c r="I88" s="46">
        <v>0</v>
      </c>
      <c r="J88" s="46">
        <v>1.78</v>
      </c>
      <c r="K88" s="46">
        <v>39.979999999999997</v>
      </c>
      <c r="L88" s="46">
        <v>5.78</v>
      </c>
      <c r="M88" s="74">
        <v>0</v>
      </c>
      <c r="N88" s="73">
        <v>233.38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0.96</v>
      </c>
      <c r="X88">
        <v>0.53</v>
      </c>
      <c r="Y88">
        <v>1.78</v>
      </c>
      <c r="Z88">
        <v>0</v>
      </c>
      <c r="AA88">
        <v>4.82</v>
      </c>
      <c r="AB88">
        <v>0</v>
      </c>
      <c r="AC88">
        <v>75</v>
      </c>
      <c r="AD88">
        <v>25</v>
      </c>
      <c r="AE88">
        <v>0</v>
      </c>
      <c r="AF88">
        <v>55</v>
      </c>
      <c r="AG88">
        <v>0</v>
      </c>
      <c r="AH88">
        <v>0</v>
      </c>
      <c r="AI88">
        <v>0</v>
      </c>
      <c r="AJ88">
        <v>144.46</v>
      </c>
      <c r="AK88">
        <v>100</v>
      </c>
      <c r="AL88">
        <v>14.45</v>
      </c>
      <c r="AM88">
        <v>0</v>
      </c>
      <c r="AN88">
        <v>11.56</v>
      </c>
      <c r="AO88">
        <v>48.16</v>
      </c>
      <c r="AP88">
        <v>5.78</v>
      </c>
      <c r="AQ88">
        <v>153.38</v>
      </c>
      <c r="AR88">
        <v>8.19</v>
      </c>
      <c r="AS88">
        <v>0</v>
      </c>
      <c r="AT88">
        <v>50</v>
      </c>
      <c r="AU88">
        <v>0</v>
      </c>
      <c r="AV88">
        <v>0</v>
      </c>
    </row>
    <row r="89" spans="7:48">
      <c r="G89" t="s">
        <v>131</v>
      </c>
      <c r="H89" s="73">
        <v>193.15</v>
      </c>
      <c r="I89" s="46">
        <v>0</v>
      </c>
      <c r="J89" s="46">
        <v>1.78</v>
      </c>
      <c r="K89" s="46">
        <v>39.979999999999997</v>
      </c>
      <c r="L89" s="46">
        <v>5.78</v>
      </c>
      <c r="M89" s="74">
        <v>0</v>
      </c>
      <c r="N89" s="73">
        <v>233.38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0.96</v>
      </c>
      <c r="X89">
        <v>0.53</v>
      </c>
      <c r="Y89">
        <v>1.78</v>
      </c>
      <c r="Z89">
        <v>0</v>
      </c>
      <c r="AA89">
        <v>4.82</v>
      </c>
      <c r="AB89">
        <v>0</v>
      </c>
      <c r="AC89">
        <v>75</v>
      </c>
      <c r="AD89">
        <v>25</v>
      </c>
      <c r="AE89">
        <v>0</v>
      </c>
      <c r="AF89">
        <v>55</v>
      </c>
      <c r="AG89">
        <v>0</v>
      </c>
      <c r="AH89">
        <v>0</v>
      </c>
      <c r="AI89">
        <v>0</v>
      </c>
      <c r="AJ89">
        <v>144.46</v>
      </c>
      <c r="AK89">
        <v>100</v>
      </c>
      <c r="AL89">
        <v>14.45</v>
      </c>
      <c r="AM89">
        <v>0</v>
      </c>
      <c r="AN89">
        <v>11.56</v>
      </c>
      <c r="AO89">
        <v>48.16</v>
      </c>
      <c r="AP89">
        <v>5.78</v>
      </c>
      <c r="AQ89">
        <v>153.38</v>
      </c>
      <c r="AR89">
        <v>8.19</v>
      </c>
      <c r="AS89">
        <v>0</v>
      </c>
      <c r="AT89">
        <v>50</v>
      </c>
      <c r="AU89">
        <v>0</v>
      </c>
      <c r="AV89">
        <v>0</v>
      </c>
    </row>
    <row r="90" spans="7:48">
      <c r="G90" t="s">
        <v>132</v>
      </c>
      <c r="H90" s="73">
        <v>193.15</v>
      </c>
      <c r="I90" s="46">
        <v>0</v>
      </c>
      <c r="J90" s="46">
        <v>1.78</v>
      </c>
      <c r="K90" s="46">
        <v>39.979999999999997</v>
      </c>
      <c r="L90" s="46">
        <v>5.78</v>
      </c>
      <c r="M90" s="74">
        <v>0</v>
      </c>
      <c r="N90" s="73">
        <v>233.38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0.96</v>
      </c>
      <c r="X90">
        <v>0.53</v>
      </c>
      <c r="Y90">
        <v>1.78</v>
      </c>
      <c r="Z90">
        <v>0</v>
      </c>
      <c r="AA90">
        <v>4.82</v>
      </c>
      <c r="AB90">
        <v>0</v>
      </c>
      <c r="AC90">
        <v>75</v>
      </c>
      <c r="AD90">
        <v>25</v>
      </c>
      <c r="AE90">
        <v>0</v>
      </c>
      <c r="AF90">
        <v>55</v>
      </c>
      <c r="AG90">
        <v>0</v>
      </c>
      <c r="AH90">
        <v>0</v>
      </c>
      <c r="AI90">
        <v>0</v>
      </c>
      <c r="AJ90">
        <v>144.46</v>
      </c>
      <c r="AK90">
        <v>100</v>
      </c>
      <c r="AL90">
        <v>14.45</v>
      </c>
      <c r="AM90">
        <v>0</v>
      </c>
      <c r="AN90">
        <v>11.56</v>
      </c>
      <c r="AO90">
        <v>48.16</v>
      </c>
      <c r="AP90">
        <v>5.78</v>
      </c>
      <c r="AQ90">
        <v>153.38</v>
      </c>
      <c r="AR90">
        <v>8.19</v>
      </c>
      <c r="AS90">
        <v>0</v>
      </c>
      <c r="AT90">
        <v>50</v>
      </c>
      <c r="AU90">
        <v>0</v>
      </c>
      <c r="AV90">
        <v>0</v>
      </c>
    </row>
    <row r="91" spans="7:48">
      <c r="G91" t="s">
        <v>133</v>
      </c>
      <c r="H91" s="73">
        <v>193.1</v>
      </c>
      <c r="I91" s="46">
        <v>0</v>
      </c>
      <c r="J91" s="46">
        <v>1.78</v>
      </c>
      <c r="K91" s="46">
        <v>39.979999999999997</v>
      </c>
      <c r="L91" s="46">
        <v>5.78</v>
      </c>
      <c r="M91" s="74">
        <v>0</v>
      </c>
      <c r="N91" s="73">
        <v>327.73</v>
      </c>
      <c r="O91" s="46">
        <v>276.11</v>
      </c>
      <c r="P91" s="46">
        <v>0</v>
      </c>
      <c r="Q91" s="46">
        <v>0</v>
      </c>
      <c r="R91" s="46">
        <v>0</v>
      </c>
      <c r="S91" s="74">
        <v>0</v>
      </c>
      <c r="W91">
        <v>0.96</v>
      </c>
      <c r="X91">
        <v>0.48</v>
      </c>
      <c r="Y91">
        <v>1.78</v>
      </c>
      <c r="Z91">
        <v>0</v>
      </c>
      <c r="AA91">
        <v>4.82</v>
      </c>
      <c r="AB91">
        <v>51.11</v>
      </c>
      <c r="AC91">
        <v>75</v>
      </c>
      <c r="AD91">
        <v>0</v>
      </c>
      <c r="AE91">
        <v>0</v>
      </c>
      <c r="AF91">
        <v>55</v>
      </c>
      <c r="AG91">
        <v>0</v>
      </c>
      <c r="AH91">
        <v>0</v>
      </c>
      <c r="AI91">
        <v>119.35</v>
      </c>
      <c r="AJ91">
        <v>144.46</v>
      </c>
      <c r="AK91">
        <v>100</v>
      </c>
      <c r="AL91">
        <v>14.45</v>
      </c>
      <c r="AM91">
        <v>0</v>
      </c>
      <c r="AN91">
        <v>11.56</v>
      </c>
      <c r="AO91">
        <v>48.16</v>
      </c>
      <c r="AP91">
        <v>5.78</v>
      </c>
      <c r="AQ91">
        <v>153.38</v>
      </c>
      <c r="AR91">
        <v>8.19</v>
      </c>
      <c r="AS91">
        <v>0</v>
      </c>
      <c r="AT91">
        <v>50</v>
      </c>
      <c r="AU91">
        <v>0</v>
      </c>
      <c r="AV91">
        <v>0</v>
      </c>
    </row>
    <row r="92" spans="7:48">
      <c r="G92" t="s">
        <v>134</v>
      </c>
      <c r="H92" s="73">
        <v>193.1</v>
      </c>
      <c r="I92" s="46">
        <v>0</v>
      </c>
      <c r="J92" s="46">
        <v>1.78</v>
      </c>
      <c r="K92" s="46">
        <v>39.979999999999997</v>
      </c>
      <c r="L92" s="46">
        <v>5.78</v>
      </c>
      <c r="M92" s="74">
        <v>0</v>
      </c>
      <c r="N92" s="73">
        <v>327.73</v>
      </c>
      <c r="O92" s="46">
        <v>276.11</v>
      </c>
      <c r="P92" s="46">
        <v>0</v>
      </c>
      <c r="Q92" s="46">
        <v>0</v>
      </c>
      <c r="R92" s="46">
        <v>0</v>
      </c>
      <c r="S92" s="74">
        <v>0</v>
      </c>
      <c r="W92">
        <v>0.96</v>
      </c>
      <c r="X92">
        <v>0.48</v>
      </c>
      <c r="Y92">
        <v>1.78</v>
      </c>
      <c r="Z92">
        <v>0</v>
      </c>
      <c r="AA92">
        <v>4.82</v>
      </c>
      <c r="AB92">
        <v>51.11</v>
      </c>
      <c r="AC92">
        <v>75</v>
      </c>
      <c r="AD92">
        <v>0</v>
      </c>
      <c r="AE92">
        <v>0</v>
      </c>
      <c r="AF92">
        <v>55</v>
      </c>
      <c r="AG92">
        <v>0</v>
      </c>
      <c r="AH92">
        <v>0</v>
      </c>
      <c r="AI92">
        <v>119.35</v>
      </c>
      <c r="AJ92">
        <v>144.46</v>
      </c>
      <c r="AK92">
        <v>100</v>
      </c>
      <c r="AL92">
        <v>14.45</v>
      </c>
      <c r="AM92">
        <v>0</v>
      </c>
      <c r="AN92">
        <v>11.56</v>
      </c>
      <c r="AO92">
        <v>48.16</v>
      </c>
      <c r="AP92">
        <v>5.78</v>
      </c>
      <c r="AQ92">
        <v>153.38</v>
      </c>
      <c r="AR92">
        <v>8.19</v>
      </c>
      <c r="AS92">
        <v>0</v>
      </c>
      <c r="AT92">
        <v>50</v>
      </c>
      <c r="AU92">
        <v>0</v>
      </c>
      <c r="AV92">
        <v>0</v>
      </c>
    </row>
    <row r="93" spans="7:48">
      <c r="G93" t="s">
        <v>135</v>
      </c>
      <c r="H93" s="73">
        <v>193.1</v>
      </c>
      <c r="I93" s="46">
        <v>0</v>
      </c>
      <c r="J93" s="46">
        <v>1.78</v>
      </c>
      <c r="K93" s="46">
        <v>39.979999999999997</v>
      </c>
      <c r="L93" s="46">
        <v>5.78</v>
      </c>
      <c r="M93" s="74">
        <v>0</v>
      </c>
      <c r="N93" s="73">
        <v>327.73</v>
      </c>
      <c r="O93" s="46">
        <v>276.11</v>
      </c>
      <c r="P93" s="46">
        <v>0</v>
      </c>
      <c r="Q93" s="46">
        <v>0</v>
      </c>
      <c r="R93" s="46">
        <v>0</v>
      </c>
      <c r="S93" s="74">
        <v>0</v>
      </c>
      <c r="W93">
        <v>0.96</v>
      </c>
      <c r="X93">
        <v>0.48</v>
      </c>
      <c r="Y93">
        <v>1.78</v>
      </c>
      <c r="Z93">
        <v>0</v>
      </c>
      <c r="AA93">
        <v>4.82</v>
      </c>
      <c r="AB93">
        <v>51.11</v>
      </c>
      <c r="AC93">
        <v>75</v>
      </c>
      <c r="AD93">
        <v>0</v>
      </c>
      <c r="AE93">
        <v>0</v>
      </c>
      <c r="AF93">
        <v>55</v>
      </c>
      <c r="AG93">
        <v>0</v>
      </c>
      <c r="AH93">
        <v>0</v>
      </c>
      <c r="AI93">
        <v>119.35</v>
      </c>
      <c r="AJ93">
        <v>144.46</v>
      </c>
      <c r="AK93">
        <v>100</v>
      </c>
      <c r="AL93">
        <v>14.45</v>
      </c>
      <c r="AM93">
        <v>0</v>
      </c>
      <c r="AN93">
        <v>11.56</v>
      </c>
      <c r="AO93">
        <v>48.16</v>
      </c>
      <c r="AP93">
        <v>5.78</v>
      </c>
      <c r="AQ93">
        <v>153.38</v>
      </c>
      <c r="AR93">
        <v>8.19</v>
      </c>
      <c r="AS93">
        <v>0</v>
      </c>
      <c r="AT93">
        <v>50</v>
      </c>
      <c r="AU93">
        <v>0</v>
      </c>
      <c r="AV93">
        <v>0</v>
      </c>
    </row>
    <row r="94" spans="7:48">
      <c r="G94" t="s">
        <v>136</v>
      </c>
      <c r="H94" s="73">
        <v>193.1</v>
      </c>
      <c r="I94" s="46">
        <v>0</v>
      </c>
      <c r="J94" s="46">
        <v>1.78</v>
      </c>
      <c r="K94" s="46">
        <v>39.979999999999997</v>
      </c>
      <c r="L94" s="46">
        <v>5.78</v>
      </c>
      <c r="M94" s="74">
        <v>0</v>
      </c>
      <c r="N94" s="73">
        <v>327.73</v>
      </c>
      <c r="O94" s="46">
        <v>276.11</v>
      </c>
      <c r="P94" s="46">
        <v>0</v>
      </c>
      <c r="Q94" s="46">
        <v>0</v>
      </c>
      <c r="R94" s="46">
        <v>0</v>
      </c>
      <c r="S94" s="74">
        <v>0</v>
      </c>
      <c r="W94">
        <v>0.96</v>
      </c>
      <c r="X94">
        <v>0.48</v>
      </c>
      <c r="Y94">
        <v>1.78</v>
      </c>
      <c r="Z94">
        <v>0</v>
      </c>
      <c r="AA94">
        <v>4.82</v>
      </c>
      <c r="AB94">
        <v>51.11</v>
      </c>
      <c r="AC94">
        <v>75</v>
      </c>
      <c r="AD94">
        <v>0</v>
      </c>
      <c r="AE94">
        <v>0</v>
      </c>
      <c r="AF94">
        <v>55</v>
      </c>
      <c r="AG94">
        <v>0</v>
      </c>
      <c r="AH94">
        <v>0</v>
      </c>
      <c r="AI94">
        <v>119.35</v>
      </c>
      <c r="AJ94">
        <v>144.46</v>
      </c>
      <c r="AK94">
        <v>100</v>
      </c>
      <c r="AL94">
        <v>14.45</v>
      </c>
      <c r="AM94">
        <v>0</v>
      </c>
      <c r="AN94">
        <v>11.56</v>
      </c>
      <c r="AO94">
        <v>48.16</v>
      </c>
      <c r="AP94">
        <v>5.78</v>
      </c>
      <c r="AQ94">
        <v>153.38</v>
      </c>
      <c r="AR94">
        <v>8.19</v>
      </c>
      <c r="AS94">
        <v>0</v>
      </c>
      <c r="AT94">
        <v>50</v>
      </c>
      <c r="AU94">
        <v>0</v>
      </c>
      <c r="AV94">
        <v>0</v>
      </c>
    </row>
    <row r="95" spans="7:48">
      <c r="G95" t="s">
        <v>137</v>
      </c>
      <c r="H95" s="73">
        <v>193.05</v>
      </c>
      <c r="I95" s="46">
        <v>0</v>
      </c>
      <c r="J95" s="46">
        <v>1.78</v>
      </c>
      <c r="K95" s="46">
        <v>39.979999999999997</v>
      </c>
      <c r="L95" s="46">
        <v>5.78</v>
      </c>
      <c r="M95" s="74">
        <v>0</v>
      </c>
      <c r="N95" s="73">
        <v>272.73</v>
      </c>
      <c r="O95" s="46">
        <v>276.11</v>
      </c>
      <c r="P95" s="46">
        <v>0</v>
      </c>
      <c r="Q95" s="46">
        <v>0</v>
      </c>
      <c r="R95" s="46">
        <v>0</v>
      </c>
      <c r="S95" s="74">
        <v>0</v>
      </c>
      <c r="W95">
        <v>0.96</v>
      </c>
      <c r="X95">
        <v>0.43</v>
      </c>
      <c r="Y95">
        <v>1.78</v>
      </c>
      <c r="Z95">
        <v>0</v>
      </c>
      <c r="AA95">
        <v>4.82</v>
      </c>
      <c r="AB95">
        <v>51.11</v>
      </c>
      <c r="AC95">
        <v>75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119.35</v>
      </c>
      <c r="AJ95">
        <v>144.46</v>
      </c>
      <c r="AK95">
        <v>100</v>
      </c>
      <c r="AL95">
        <v>14.45</v>
      </c>
      <c r="AM95">
        <v>0</v>
      </c>
      <c r="AN95">
        <v>11.56</v>
      </c>
      <c r="AO95">
        <v>48.16</v>
      </c>
      <c r="AP95">
        <v>5.78</v>
      </c>
      <c r="AQ95">
        <v>153.38</v>
      </c>
      <c r="AR95">
        <v>8.19</v>
      </c>
      <c r="AS95">
        <v>0</v>
      </c>
      <c r="AT95">
        <v>50</v>
      </c>
      <c r="AU95">
        <v>0</v>
      </c>
      <c r="AV95">
        <v>0</v>
      </c>
    </row>
    <row r="96" spans="7:48">
      <c r="G96" t="s">
        <v>138</v>
      </c>
      <c r="H96" s="73">
        <v>193.05</v>
      </c>
      <c r="I96" s="46">
        <v>0</v>
      </c>
      <c r="J96" s="46">
        <v>1.78</v>
      </c>
      <c r="K96" s="46">
        <v>39.979999999999997</v>
      </c>
      <c r="L96" s="46">
        <v>5.78</v>
      </c>
      <c r="M96" s="74">
        <v>0</v>
      </c>
      <c r="N96" s="73">
        <v>272.73</v>
      </c>
      <c r="O96" s="46">
        <v>276.11</v>
      </c>
      <c r="P96" s="46">
        <v>0</v>
      </c>
      <c r="Q96" s="46">
        <v>0</v>
      </c>
      <c r="R96" s="46">
        <v>0</v>
      </c>
      <c r="S96" s="74">
        <v>0</v>
      </c>
      <c r="W96">
        <v>0.96</v>
      </c>
      <c r="X96">
        <v>0.43</v>
      </c>
      <c r="Y96">
        <v>1.78</v>
      </c>
      <c r="Z96">
        <v>0</v>
      </c>
      <c r="AA96">
        <v>4.82</v>
      </c>
      <c r="AB96">
        <v>51.11</v>
      </c>
      <c r="AC96">
        <v>75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119.35</v>
      </c>
      <c r="AJ96">
        <v>144.46</v>
      </c>
      <c r="AK96">
        <v>100</v>
      </c>
      <c r="AL96">
        <v>14.45</v>
      </c>
      <c r="AM96">
        <v>0</v>
      </c>
      <c r="AN96">
        <v>11.56</v>
      </c>
      <c r="AO96">
        <v>48.16</v>
      </c>
      <c r="AP96">
        <v>5.78</v>
      </c>
      <c r="AQ96">
        <v>153.38</v>
      </c>
      <c r="AR96">
        <v>8.19</v>
      </c>
      <c r="AS96">
        <v>0</v>
      </c>
      <c r="AT96">
        <v>50</v>
      </c>
      <c r="AU96">
        <v>0</v>
      </c>
      <c r="AV96">
        <v>0</v>
      </c>
    </row>
    <row r="97" spans="1:133">
      <c r="G97" t="s">
        <v>139</v>
      </c>
      <c r="H97" s="73">
        <v>193.05</v>
      </c>
      <c r="I97" s="46">
        <v>0</v>
      </c>
      <c r="J97" s="46">
        <v>1.78</v>
      </c>
      <c r="K97" s="46">
        <v>39.979999999999997</v>
      </c>
      <c r="L97" s="46">
        <v>5.78</v>
      </c>
      <c r="M97" s="74">
        <v>0</v>
      </c>
      <c r="N97" s="73">
        <v>272.73</v>
      </c>
      <c r="O97" s="46">
        <v>276.11</v>
      </c>
      <c r="P97" s="46">
        <v>0</v>
      </c>
      <c r="Q97" s="46">
        <v>0</v>
      </c>
      <c r="R97" s="46">
        <v>0</v>
      </c>
      <c r="S97" s="74">
        <v>0</v>
      </c>
      <c r="W97">
        <v>0.96</v>
      </c>
      <c r="X97">
        <v>0.43</v>
      </c>
      <c r="Y97">
        <v>1.78</v>
      </c>
      <c r="Z97">
        <v>0</v>
      </c>
      <c r="AA97">
        <v>4.82</v>
      </c>
      <c r="AB97">
        <v>51.11</v>
      </c>
      <c r="AC97">
        <v>75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119.35</v>
      </c>
      <c r="AJ97">
        <v>144.46</v>
      </c>
      <c r="AK97">
        <v>100</v>
      </c>
      <c r="AL97">
        <v>14.45</v>
      </c>
      <c r="AM97">
        <v>0</v>
      </c>
      <c r="AN97">
        <v>11.56</v>
      </c>
      <c r="AO97">
        <v>48.16</v>
      </c>
      <c r="AP97">
        <v>5.78</v>
      </c>
      <c r="AQ97">
        <v>153.38</v>
      </c>
      <c r="AR97">
        <v>8.19</v>
      </c>
      <c r="AS97">
        <v>0</v>
      </c>
      <c r="AT97">
        <v>50</v>
      </c>
      <c r="AU97">
        <v>0</v>
      </c>
      <c r="AV97">
        <v>0</v>
      </c>
    </row>
    <row r="98" spans="1:133">
      <c r="G98" t="s">
        <v>140</v>
      </c>
      <c r="H98" s="73">
        <v>193.05</v>
      </c>
      <c r="I98" s="46">
        <v>0</v>
      </c>
      <c r="J98" s="46">
        <v>1.78</v>
      </c>
      <c r="K98" s="46">
        <v>39.979999999999997</v>
      </c>
      <c r="L98" s="46">
        <v>5.78</v>
      </c>
      <c r="M98" s="74">
        <v>0</v>
      </c>
      <c r="N98" s="73">
        <v>272.73</v>
      </c>
      <c r="O98" s="46">
        <v>276.11</v>
      </c>
      <c r="P98" s="46">
        <v>0</v>
      </c>
      <c r="Q98" s="46">
        <v>0</v>
      </c>
      <c r="R98" s="46">
        <v>0</v>
      </c>
      <c r="S98" s="74">
        <v>0</v>
      </c>
      <c r="W98">
        <v>0.96</v>
      </c>
      <c r="X98">
        <v>0.43</v>
      </c>
      <c r="Y98">
        <v>1.78</v>
      </c>
      <c r="Z98">
        <v>0</v>
      </c>
      <c r="AA98">
        <v>4.82</v>
      </c>
      <c r="AB98">
        <v>51.11</v>
      </c>
      <c r="AC98">
        <v>75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119.35</v>
      </c>
      <c r="AJ98">
        <v>144.46</v>
      </c>
      <c r="AK98">
        <v>100</v>
      </c>
      <c r="AL98">
        <v>14.45</v>
      </c>
      <c r="AM98">
        <v>0</v>
      </c>
      <c r="AN98">
        <v>11.56</v>
      </c>
      <c r="AO98">
        <v>48.16</v>
      </c>
      <c r="AP98">
        <v>5.78</v>
      </c>
      <c r="AQ98">
        <v>153.38</v>
      </c>
      <c r="AR98">
        <v>8.19</v>
      </c>
      <c r="AS98">
        <v>0</v>
      </c>
      <c r="AT98">
        <v>50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4.9958275000000008</v>
      </c>
      <c r="I99" s="69">
        <f t="shared" ref="I99:BU99" si="1">SUM(I3:I98)/4000</f>
        <v>0</v>
      </c>
      <c r="J99" s="69">
        <f t="shared" si="1"/>
        <v>4.2720000000000022E-2</v>
      </c>
      <c r="K99" s="69">
        <f t="shared" si="1"/>
        <v>0.95952000000000037</v>
      </c>
      <c r="L99" s="69">
        <f t="shared" si="1"/>
        <v>0.17958749999999984</v>
      </c>
      <c r="M99" s="69">
        <f t="shared" si="1"/>
        <v>0</v>
      </c>
      <c r="N99" s="68">
        <f t="shared" si="1"/>
        <v>6.3034400000000037</v>
      </c>
      <c r="O99" s="69">
        <f t="shared" si="1"/>
        <v>7.2588800000000013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2.3039999999999967E-2</v>
      </c>
      <c r="X99">
        <f t="shared" si="1"/>
        <v>1.3209999999999998E-2</v>
      </c>
      <c r="Y99">
        <f t="shared" si="1"/>
        <v>4.2720000000000022E-2</v>
      </c>
      <c r="Z99">
        <f t="shared" si="1"/>
        <v>1.25</v>
      </c>
      <c r="AA99">
        <f t="shared" si="1"/>
        <v>0.11567999999999987</v>
      </c>
      <c r="AB99">
        <f t="shared" si="1"/>
        <v>0.40887999999999974</v>
      </c>
      <c r="AC99">
        <f t="shared" si="1"/>
        <v>1.8</v>
      </c>
      <c r="AD99">
        <f t="shared" si="1"/>
        <v>0.1</v>
      </c>
      <c r="AE99">
        <f t="shared" si="1"/>
        <v>0.2</v>
      </c>
      <c r="AF99">
        <f t="shared" si="1"/>
        <v>0.27500000000000002</v>
      </c>
      <c r="AG99">
        <f t="shared" si="1"/>
        <v>4.0867499999999994E-2</v>
      </c>
      <c r="AH99">
        <f t="shared" si="1"/>
        <v>0.24029750000000002</v>
      </c>
      <c r="AI99">
        <f t="shared" si="1"/>
        <v>0.95479999999999954</v>
      </c>
      <c r="AJ99">
        <f t="shared" si="1"/>
        <v>3.4670399999999919</v>
      </c>
      <c r="AK99">
        <f t="shared" si="1"/>
        <v>2.4</v>
      </c>
      <c r="AL99">
        <f t="shared" si="1"/>
        <v>0.34680000000000055</v>
      </c>
      <c r="AM99">
        <f t="shared" si="1"/>
        <v>0.11944000000000005</v>
      </c>
      <c r="AN99">
        <f t="shared" si="1"/>
        <v>0.2774399999999993</v>
      </c>
      <c r="AO99">
        <f t="shared" si="1"/>
        <v>1.1558399999999984</v>
      </c>
      <c r="AP99">
        <f t="shared" si="1"/>
        <v>0.13871999999999965</v>
      </c>
      <c r="AQ99">
        <f t="shared" si="1"/>
        <v>4.9736400000000076</v>
      </c>
      <c r="AR99">
        <f t="shared" si="1"/>
        <v>0.19656000000000043</v>
      </c>
      <c r="AS99">
        <f t="shared" si="1"/>
        <v>0</v>
      </c>
      <c r="AT99">
        <f t="shared" si="1"/>
        <v>1.2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547</v>
      </c>
      <c r="AG100" t="s">
        <v>549</v>
      </c>
      <c r="AH100" t="s">
        <v>551</v>
      </c>
      <c r="AI100" t="s">
        <v>552</v>
      </c>
      <c r="AJ100" t="s">
        <v>554</v>
      </c>
      <c r="AK100" t="s">
        <v>556</v>
      </c>
      <c r="AL100" t="s">
        <v>558</v>
      </c>
      <c r="AM100" t="s">
        <v>560</v>
      </c>
      <c r="AN100" t="s">
        <v>562</v>
      </c>
      <c r="AO100" t="s">
        <v>564</v>
      </c>
      <c r="AP100" t="s">
        <v>566</v>
      </c>
      <c r="AQ100" t="s">
        <v>567</v>
      </c>
      <c r="AR100" t="s">
        <v>569</v>
      </c>
      <c r="AS100" t="s">
        <v>571</v>
      </c>
      <c r="AT100" t="s">
        <v>573</v>
      </c>
      <c r="AU100" t="s">
        <v>575</v>
      </c>
      <c r="AV100" t="s">
        <v>576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3.85</v>
      </c>
      <c r="M3" s="72">
        <v>0</v>
      </c>
      <c r="N3" s="71">
        <v>-83</v>
      </c>
      <c r="O3" s="53">
        <v>-54</v>
      </c>
      <c r="P3" s="53">
        <v>-20</v>
      </c>
      <c r="Q3" s="53">
        <v>0</v>
      </c>
      <c r="R3" s="53">
        <v>0</v>
      </c>
      <c r="S3" s="72">
        <v>0</v>
      </c>
      <c r="T3" t="s">
        <v>577</v>
      </c>
      <c r="U3" s="73">
        <v>3.85</v>
      </c>
      <c r="V3" s="74">
        <v>-157</v>
      </c>
      <c r="W3">
        <v>-83</v>
      </c>
      <c r="X3">
        <v>-54</v>
      </c>
      <c r="Y3">
        <v>0</v>
      </c>
      <c r="Z3">
        <v>3.85</v>
      </c>
      <c r="AA3">
        <v>0</v>
      </c>
      <c r="AB3">
        <v>0</v>
      </c>
      <c r="AC3">
        <v>-20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2.89</v>
      </c>
      <c r="M4" s="74">
        <v>0</v>
      </c>
      <c r="N4" s="73">
        <v>-84</v>
      </c>
      <c r="O4" s="46">
        <v>-72</v>
      </c>
      <c r="P4" s="46">
        <v>-20</v>
      </c>
      <c r="Q4" s="46">
        <v>0</v>
      </c>
      <c r="R4" s="46">
        <v>0</v>
      </c>
      <c r="S4" s="74">
        <v>0</v>
      </c>
      <c r="U4" s="73">
        <v>2.89</v>
      </c>
      <c r="V4" s="74">
        <v>-176</v>
      </c>
      <c r="W4">
        <v>-84</v>
      </c>
      <c r="X4">
        <v>-72</v>
      </c>
      <c r="Y4">
        <v>0</v>
      </c>
      <c r="Z4">
        <v>2.89</v>
      </c>
      <c r="AA4">
        <v>0</v>
      </c>
      <c r="AB4">
        <v>0</v>
      </c>
      <c r="AC4">
        <v>-20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2.7</v>
      </c>
      <c r="M5" s="74">
        <v>0</v>
      </c>
      <c r="N5" s="73">
        <v>-91</v>
      </c>
      <c r="O5" s="46">
        <v>-70</v>
      </c>
      <c r="P5" s="46">
        <v>-30</v>
      </c>
      <c r="Q5" s="46">
        <v>0</v>
      </c>
      <c r="R5" s="46">
        <v>0</v>
      </c>
      <c r="S5" s="74">
        <v>0</v>
      </c>
      <c r="U5" s="73">
        <v>2.7</v>
      </c>
      <c r="V5" s="74">
        <v>-191</v>
      </c>
      <c r="W5">
        <v>-91</v>
      </c>
      <c r="X5">
        <v>-70</v>
      </c>
      <c r="Y5">
        <v>0</v>
      </c>
      <c r="Z5">
        <v>2.7</v>
      </c>
      <c r="AA5">
        <v>0</v>
      </c>
      <c r="AB5">
        <v>0</v>
      </c>
      <c r="AC5">
        <v>-30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2.41</v>
      </c>
      <c r="M6" s="74">
        <v>0</v>
      </c>
      <c r="N6" s="73">
        <v>-113</v>
      </c>
      <c r="O6" s="46">
        <v>-84</v>
      </c>
      <c r="P6" s="46">
        <v>-30</v>
      </c>
      <c r="Q6" s="46">
        <v>0</v>
      </c>
      <c r="R6" s="46">
        <v>0</v>
      </c>
      <c r="S6" s="74">
        <v>0</v>
      </c>
      <c r="U6" s="73">
        <v>2.41</v>
      </c>
      <c r="V6" s="74">
        <v>-227</v>
      </c>
      <c r="W6">
        <v>-113</v>
      </c>
      <c r="X6">
        <v>-84</v>
      </c>
      <c r="Y6">
        <v>0</v>
      </c>
      <c r="Z6">
        <v>2.41</v>
      </c>
      <c r="AA6">
        <v>0</v>
      </c>
      <c r="AB6">
        <v>0</v>
      </c>
      <c r="AC6">
        <v>-30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2.41</v>
      </c>
      <c r="M7" s="74">
        <v>0</v>
      </c>
      <c r="N7" s="73">
        <v>-149</v>
      </c>
      <c r="O7" s="46">
        <v>-61</v>
      </c>
      <c r="P7" s="46">
        <v>-35</v>
      </c>
      <c r="Q7" s="46">
        <v>0</v>
      </c>
      <c r="R7" s="46">
        <v>0</v>
      </c>
      <c r="S7" s="74">
        <v>0</v>
      </c>
      <c r="U7" s="73">
        <v>2.41</v>
      </c>
      <c r="V7" s="74">
        <v>-245</v>
      </c>
      <c r="W7">
        <v>-149</v>
      </c>
      <c r="X7">
        <v>-61</v>
      </c>
      <c r="Y7">
        <v>0</v>
      </c>
      <c r="Z7">
        <v>2.41</v>
      </c>
      <c r="AA7">
        <v>0</v>
      </c>
      <c r="AB7">
        <v>0</v>
      </c>
      <c r="AC7">
        <v>-35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2.31</v>
      </c>
      <c r="M8" s="74">
        <v>0</v>
      </c>
      <c r="N8" s="73">
        <v>-164</v>
      </c>
      <c r="O8" s="46">
        <v>-62</v>
      </c>
      <c r="P8" s="46">
        <v>-35</v>
      </c>
      <c r="Q8" s="46">
        <v>0</v>
      </c>
      <c r="R8" s="46">
        <v>0</v>
      </c>
      <c r="S8" s="74">
        <v>0</v>
      </c>
      <c r="U8" s="73">
        <v>2.31</v>
      </c>
      <c r="V8" s="74">
        <v>-261</v>
      </c>
      <c r="W8">
        <v>-164</v>
      </c>
      <c r="X8">
        <v>-62</v>
      </c>
      <c r="Y8">
        <v>0</v>
      </c>
      <c r="Z8">
        <v>2.31</v>
      </c>
      <c r="AA8">
        <v>0</v>
      </c>
      <c r="AB8">
        <v>0</v>
      </c>
      <c r="AC8">
        <v>-35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2.02</v>
      </c>
      <c r="M9" s="74">
        <v>0</v>
      </c>
      <c r="N9" s="73">
        <v>-175</v>
      </c>
      <c r="O9" s="46">
        <v>-90</v>
      </c>
      <c r="P9" s="46">
        <v>-40</v>
      </c>
      <c r="Q9" s="46">
        <v>0</v>
      </c>
      <c r="R9" s="46">
        <v>0</v>
      </c>
      <c r="S9" s="74">
        <v>0</v>
      </c>
      <c r="U9" s="73">
        <v>2.02</v>
      </c>
      <c r="V9" s="74">
        <v>-305</v>
      </c>
      <c r="W9">
        <v>-175</v>
      </c>
      <c r="X9">
        <v>-90</v>
      </c>
      <c r="Y9">
        <v>0</v>
      </c>
      <c r="Z9">
        <v>2.02</v>
      </c>
      <c r="AA9">
        <v>0</v>
      </c>
      <c r="AB9">
        <v>0</v>
      </c>
      <c r="AC9">
        <v>-40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2.02</v>
      </c>
      <c r="M10" s="74">
        <v>0</v>
      </c>
      <c r="N10" s="73">
        <v>-197</v>
      </c>
      <c r="O10" s="46">
        <v>-99</v>
      </c>
      <c r="P10" s="46">
        <v>-40</v>
      </c>
      <c r="Q10" s="46">
        <v>0</v>
      </c>
      <c r="R10" s="46">
        <v>0</v>
      </c>
      <c r="S10" s="74">
        <v>0</v>
      </c>
      <c r="U10" s="73">
        <v>2.02</v>
      </c>
      <c r="V10" s="74">
        <v>-336</v>
      </c>
      <c r="W10">
        <v>-197</v>
      </c>
      <c r="X10">
        <v>-99</v>
      </c>
      <c r="Y10">
        <v>0</v>
      </c>
      <c r="Z10">
        <v>2.02</v>
      </c>
      <c r="AA10">
        <v>0</v>
      </c>
      <c r="AB10">
        <v>0</v>
      </c>
      <c r="AC10">
        <v>-40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1.93</v>
      </c>
      <c r="M11" s="74">
        <v>0</v>
      </c>
      <c r="N11" s="73">
        <v>-211</v>
      </c>
      <c r="O11" s="46">
        <v>-91</v>
      </c>
      <c r="P11" s="46">
        <v>-55</v>
      </c>
      <c r="Q11" s="46">
        <v>0</v>
      </c>
      <c r="R11" s="46">
        <v>0</v>
      </c>
      <c r="S11" s="74">
        <v>0</v>
      </c>
      <c r="U11" s="73">
        <v>1.93</v>
      </c>
      <c r="V11" s="74">
        <v>-357</v>
      </c>
      <c r="W11">
        <v>-211</v>
      </c>
      <c r="X11">
        <v>-91</v>
      </c>
      <c r="Y11">
        <v>0</v>
      </c>
      <c r="Z11">
        <v>1.93</v>
      </c>
      <c r="AA11">
        <v>0</v>
      </c>
      <c r="AB11">
        <v>0</v>
      </c>
      <c r="AC11">
        <v>-55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1.93</v>
      </c>
      <c r="M12" s="74">
        <v>0</v>
      </c>
      <c r="N12" s="73">
        <v>-187</v>
      </c>
      <c r="O12" s="46">
        <v>-89</v>
      </c>
      <c r="P12" s="46">
        <v>-45</v>
      </c>
      <c r="Q12" s="46">
        <v>0</v>
      </c>
      <c r="R12" s="46">
        <v>0</v>
      </c>
      <c r="S12" s="74">
        <v>0</v>
      </c>
      <c r="U12" s="73">
        <v>1.93</v>
      </c>
      <c r="V12" s="74">
        <v>-321</v>
      </c>
      <c r="W12">
        <v>-187</v>
      </c>
      <c r="X12">
        <v>-89</v>
      </c>
      <c r="Y12">
        <v>0</v>
      </c>
      <c r="Z12">
        <v>1.93</v>
      </c>
      <c r="AA12">
        <v>0</v>
      </c>
      <c r="AB12">
        <v>0</v>
      </c>
      <c r="AC12">
        <v>-45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1.83</v>
      </c>
      <c r="M13" s="74">
        <v>0</v>
      </c>
      <c r="N13" s="73">
        <v>-95</v>
      </c>
      <c r="O13" s="46">
        <v>-88</v>
      </c>
      <c r="P13" s="46">
        <v>-60</v>
      </c>
      <c r="Q13" s="46">
        <v>0</v>
      </c>
      <c r="R13" s="46">
        <v>0</v>
      </c>
      <c r="S13" s="74">
        <v>0</v>
      </c>
      <c r="U13" s="73">
        <v>1.83</v>
      </c>
      <c r="V13" s="74">
        <v>-243</v>
      </c>
      <c r="W13">
        <v>-95</v>
      </c>
      <c r="X13">
        <v>-88</v>
      </c>
      <c r="Y13">
        <v>0</v>
      </c>
      <c r="Z13">
        <v>1.83</v>
      </c>
      <c r="AA13">
        <v>0</v>
      </c>
      <c r="AB13">
        <v>0</v>
      </c>
      <c r="AC13">
        <v>-60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1.83</v>
      </c>
      <c r="M14" s="74">
        <v>0</v>
      </c>
      <c r="N14" s="73">
        <v>-100</v>
      </c>
      <c r="O14" s="46">
        <v>-90</v>
      </c>
      <c r="P14" s="46">
        <v>-55</v>
      </c>
      <c r="Q14" s="46">
        <v>0</v>
      </c>
      <c r="R14" s="46">
        <v>0</v>
      </c>
      <c r="S14" s="74">
        <v>0</v>
      </c>
      <c r="U14" s="73">
        <v>1.83</v>
      </c>
      <c r="V14" s="74">
        <v>-245</v>
      </c>
      <c r="W14">
        <v>-100</v>
      </c>
      <c r="X14">
        <v>-90</v>
      </c>
      <c r="Y14">
        <v>0</v>
      </c>
      <c r="Z14">
        <v>1.83</v>
      </c>
      <c r="AA14">
        <v>0</v>
      </c>
      <c r="AB14">
        <v>0</v>
      </c>
      <c r="AC14">
        <v>-55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2.02</v>
      </c>
      <c r="M15" s="74">
        <v>0</v>
      </c>
      <c r="N15" s="73">
        <v>-87</v>
      </c>
      <c r="O15" s="46">
        <v>-69</v>
      </c>
      <c r="P15" s="46">
        <v>-50</v>
      </c>
      <c r="Q15" s="46">
        <v>0</v>
      </c>
      <c r="R15" s="46">
        <v>0</v>
      </c>
      <c r="S15" s="74">
        <v>0</v>
      </c>
      <c r="U15" s="73">
        <v>2.02</v>
      </c>
      <c r="V15" s="74">
        <v>-206</v>
      </c>
      <c r="W15">
        <v>-87</v>
      </c>
      <c r="X15">
        <v>-69</v>
      </c>
      <c r="Y15">
        <v>0</v>
      </c>
      <c r="Z15">
        <v>2.02</v>
      </c>
      <c r="AA15">
        <v>0</v>
      </c>
      <c r="AB15">
        <v>0</v>
      </c>
      <c r="AC15">
        <v>-50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2.02</v>
      </c>
      <c r="M16" s="74">
        <v>0</v>
      </c>
      <c r="N16" s="73">
        <v>-83</v>
      </c>
      <c r="O16" s="46">
        <v>-70</v>
      </c>
      <c r="P16" s="46">
        <v>-50</v>
      </c>
      <c r="Q16" s="46">
        <v>0</v>
      </c>
      <c r="R16" s="46">
        <v>0</v>
      </c>
      <c r="S16" s="74">
        <v>0</v>
      </c>
      <c r="U16" s="73">
        <v>2.02</v>
      </c>
      <c r="V16" s="74">
        <v>-203</v>
      </c>
      <c r="W16">
        <v>-83</v>
      </c>
      <c r="X16">
        <v>-70</v>
      </c>
      <c r="Y16">
        <v>0</v>
      </c>
      <c r="Z16">
        <v>2.02</v>
      </c>
      <c r="AA16">
        <v>0</v>
      </c>
      <c r="AB16">
        <v>0</v>
      </c>
      <c r="AC16">
        <v>-50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2.02</v>
      </c>
      <c r="M17" s="74">
        <v>0</v>
      </c>
      <c r="N17" s="73">
        <v>-88</v>
      </c>
      <c r="O17" s="46">
        <v>-64</v>
      </c>
      <c r="P17" s="46">
        <v>-50</v>
      </c>
      <c r="Q17" s="46">
        <v>0</v>
      </c>
      <c r="R17" s="46">
        <v>0</v>
      </c>
      <c r="S17" s="74">
        <v>0</v>
      </c>
      <c r="U17" s="73">
        <v>2.02</v>
      </c>
      <c r="V17" s="74">
        <v>-202</v>
      </c>
      <c r="W17">
        <v>-88</v>
      </c>
      <c r="X17">
        <v>-64</v>
      </c>
      <c r="Y17">
        <v>0</v>
      </c>
      <c r="Z17">
        <v>2.02</v>
      </c>
      <c r="AA17">
        <v>0</v>
      </c>
      <c r="AB17">
        <v>0</v>
      </c>
      <c r="AC17">
        <v>-50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2.02</v>
      </c>
      <c r="M18" s="74">
        <v>0</v>
      </c>
      <c r="N18" s="73">
        <v>-91</v>
      </c>
      <c r="O18" s="46">
        <v>-65</v>
      </c>
      <c r="P18" s="46">
        <v>-60</v>
      </c>
      <c r="Q18" s="46">
        <v>0</v>
      </c>
      <c r="R18" s="46">
        <v>0</v>
      </c>
      <c r="S18" s="74">
        <v>0</v>
      </c>
      <c r="U18" s="73">
        <v>2.02</v>
      </c>
      <c r="V18" s="74">
        <v>-216</v>
      </c>
      <c r="W18">
        <v>-91</v>
      </c>
      <c r="X18">
        <v>-65</v>
      </c>
      <c r="Y18">
        <v>0</v>
      </c>
      <c r="Z18">
        <v>2.02</v>
      </c>
      <c r="AA18">
        <v>0</v>
      </c>
      <c r="AB18">
        <v>0</v>
      </c>
      <c r="AC18">
        <v>-60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2.41</v>
      </c>
      <c r="M19" s="74">
        <v>0</v>
      </c>
      <c r="N19" s="73">
        <v>-62</v>
      </c>
      <c r="O19" s="46">
        <v>-71</v>
      </c>
      <c r="P19" s="46">
        <v>-50</v>
      </c>
      <c r="Q19" s="46">
        <v>0</v>
      </c>
      <c r="R19" s="46">
        <v>0</v>
      </c>
      <c r="S19" s="74">
        <v>0</v>
      </c>
      <c r="U19" s="73">
        <v>2.41</v>
      </c>
      <c r="V19" s="74">
        <v>-183</v>
      </c>
      <c r="W19">
        <v>-62</v>
      </c>
      <c r="X19">
        <v>-71</v>
      </c>
      <c r="Y19">
        <v>0</v>
      </c>
      <c r="Z19">
        <v>2.41</v>
      </c>
      <c r="AA19">
        <v>0</v>
      </c>
      <c r="AB19">
        <v>0</v>
      </c>
      <c r="AC19">
        <v>-50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3.47</v>
      </c>
      <c r="M20" s="74">
        <v>0</v>
      </c>
      <c r="N20" s="73">
        <v>-34</v>
      </c>
      <c r="O20" s="46">
        <v>-50</v>
      </c>
      <c r="P20" s="46">
        <v>-40</v>
      </c>
      <c r="Q20" s="46">
        <v>0</v>
      </c>
      <c r="R20" s="46">
        <v>0</v>
      </c>
      <c r="S20" s="74">
        <v>0</v>
      </c>
      <c r="U20" s="73">
        <v>3.47</v>
      </c>
      <c r="V20" s="74">
        <v>-124</v>
      </c>
      <c r="W20">
        <v>-34</v>
      </c>
      <c r="X20">
        <v>-50</v>
      </c>
      <c r="Y20">
        <v>0</v>
      </c>
      <c r="Z20">
        <v>3.47</v>
      </c>
      <c r="AA20">
        <v>0</v>
      </c>
      <c r="AB20">
        <v>0</v>
      </c>
      <c r="AC20">
        <v>-40</v>
      </c>
    </row>
    <row r="21" spans="7:29">
      <c r="G21" t="s">
        <v>63</v>
      </c>
      <c r="H21" s="73">
        <v>27.93</v>
      </c>
      <c r="I21" s="46">
        <v>0</v>
      </c>
      <c r="J21" s="46">
        <v>0</v>
      </c>
      <c r="K21" s="46">
        <v>0</v>
      </c>
      <c r="L21" s="46">
        <v>3.85</v>
      </c>
      <c r="M21" s="74">
        <v>0</v>
      </c>
      <c r="N21" s="73">
        <v>0</v>
      </c>
      <c r="O21" s="46">
        <v>-33</v>
      </c>
      <c r="P21" s="46">
        <v>-40</v>
      </c>
      <c r="Q21" s="46">
        <v>0</v>
      </c>
      <c r="R21" s="46">
        <v>0</v>
      </c>
      <c r="S21" s="74">
        <v>0</v>
      </c>
      <c r="U21" s="73">
        <v>31.78</v>
      </c>
      <c r="V21" s="74">
        <v>-73</v>
      </c>
      <c r="W21">
        <v>27.93</v>
      </c>
      <c r="X21">
        <v>-33</v>
      </c>
      <c r="Y21">
        <v>0</v>
      </c>
      <c r="Z21">
        <v>3.85</v>
      </c>
      <c r="AA21">
        <v>0</v>
      </c>
      <c r="AB21">
        <v>0</v>
      </c>
      <c r="AC21">
        <v>-40</v>
      </c>
    </row>
    <row r="22" spans="7:29">
      <c r="G22" t="s">
        <v>64</v>
      </c>
      <c r="H22" s="73">
        <v>18.3</v>
      </c>
      <c r="I22" s="46">
        <v>0</v>
      </c>
      <c r="J22" s="46">
        <v>0</v>
      </c>
      <c r="K22" s="46">
        <v>0</v>
      </c>
      <c r="L22" s="46">
        <v>5.2</v>
      </c>
      <c r="M22" s="74">
        <v>0</v>
      </c>
      <c r="N22" s="73">
        <v>0</v>
      </c>
      <c r="O22" s="46">
        <v>-12</v>
      </c>
      <c r="P22" s="46">
        <v>-40</v>
      </c>
      <c r="Q22" s="46">
        <v>0</v>
      </c>
      <c r="R22" s="46">
        <v>0</v>
      </c>
      <c r="S22" s="74">
        <v>0</v>
      </c>
      <c r="U22" s="73">
        <v>23.5</v>
      </c>
      <c r="V22" s="74">
        <v>-52</v>
      </c>
      <c r="W22">
        <v>18.3</v>
      </c>
      <c r="X22">
        <v>-12</v>
      </c>
      <c r="Y22">
        <v>0</v>
      </c>
      <c r="Z22">
        <v>5.2</v>
      </c>
      <c r="AA22">
        <v>0</v>
      </c>
      <c r="AB22">
        <v>0</v>
      </c>
      <c r="AC22">
        <v>-40</v>
      </c>
    </row>
    <row r="23" spans="7:29">
      <c r="G23" t="s">
        <v>65</v>
      </c>
      <c r="H23" s="73">
        <v>6.74</v>
      </c>
      <c r="I23" s="46">
        <v>0</v>
      </c>
      <c r="J23" s="46">
        <v>0</v>
      </c>
      <c r="K23" s="46">
        <v>0</v>
      </c>
      <c r="L23" s="46">
        <v>7.71</v>
      </c>
      <c r="M23" s="74">
        <v>0</v>
      </c>
      <c r="N23" s="73">
        <v>0</v>
      </c>
      <c r="O23" s="46">
        <v>0</v>
      </c>
      <c r="P23" s="46">
        <v>-33</v>
      </c>
      <c r="Q23" s="46">
        <v>0</v>
      </c>
      <c r="R23" s="46">
        <v>0</v>
      </c>
      <c r="S23" s="74">
        <v>0</v>
      </c>
      <c r="U23" s="73">
        <v>14.45</v>
      </c>
      <c r="V23" s="74">
        <v>-33</v>
      </c>
      <c r="W23">
        <v>6.74</v>
      </c>
      <c r="X23">
        <v>0</v>
      </c>
      <c r="Y23">
        <v>0</v>
      </c>
      <c r="Z23">
        <v>7.71</v>
      </c>
      <c r="AA23">
        <v>0</v>
      </c>
      <c r="AB23">
        <v>0</v>
      </c>
      <c r="AC23">
        <v>-33</v>
      </c>
    </row>
    <row r="24" spans="7:29">
      <c r="G24" t="s">
        <v>66</v>
      </c>
      <c r="H24" s="73">
        <v>37.56</v>
      </c>
      <c r="I24" s="46">
        <v>0</v>
      </c>
      <c r="J24" s="46">
        <v>0</v>
      </c>
      <c r="K24" s="46">
        <v>0</v>
      </c>
      <c r="L24" s="46">
        <v>8.09</v>
      </c>
      <c r="M24" s="74">
        <v>0</v>
      </c>
      <c r="N24" s="73">
        <v>0</v>
      </c>
      <c r="O24" s="46">
        <v>0</v>
      </c>
      <c r="P24" s="46">
        <v>-86</v>
      </c>
      <c r="Q24" s="46">
        <v>0</v>
      </c>
      <c r="R24" s="46">
        <v>0</v>
      </c>
      <c r="S24" s="74">
        <v>0</v>
      </c>
      <c r="U24" s="73">
        <v>45.65</v>
      </c>
      <c r="V24" s="74">
        <v>-86</v>
      </c>
      <c r="W24">
        <v>37.56</v>
      </c>
      <c r="X24">
        <v>0</v>
      </c>
      <c r="Y24">
        <v>0</v>
      </c>
      <c r="Z24">
        <v>8.09</v>
      </c>
      <c r="AA24">
        <v>0</v>
      </c>
      <c r="AB24">
        <v>0</v>
      </c>
      <c r="AC24">
        <v>-86</v>
      </c>
    </row>
    <row r="25" spans="7:29">
      <c r="G25" t="s">
        <v>67</v>
      </c>
      <c r="H25" s="73">
        <v>52.97</v>
      </c>
      <c r="I25" s="46">
        <v>0</v>
      </c>
      <c r="J25" s="46">
        <v>0</v>
      </c>
      <c r="K25" s="46">
        <v>0</v>
      </c>
      <c r="L25" s="46">
        <v>8.86</v>
      </c>
      <c r="M25" s="74">
        <v>0</v>
      </c>
      <c r="N25" s="73">
        <v>0</v>
      </c>
      <c r="O25" s="46">
        <v>0</v>
      </c>
      <c r="P25" s="46">
        <v>-40</v>
      </c>
      <c r="Q25" s="46">
        <v>0</v>
      </c>
      <c r="R25" s="46">
        <v>0</v>
      </c>
      <c r="S25" s="74">
        <v>0</v>
      </c>
      <c r="U25" s="73">
        <v>61.83</v>
      </c>
      <c r="V25" s="74">
        <v>-40</v>
      </c>
      <c r="W25">
        <v>52.97</v>
      </c>
      <c r="X25">
        <v>0</v>
      </c>
      <c r="Y25">
        <v>0</v>
      </c>
      <c r="Z25">
        <v>8.86</v>
      </c>
      <c r="AA25">
        <v>0</v>
      </c>
      <c r="AB25">
        <v>0</v>
      </c>
      <c r="AC25">
        <v>-40</v>
      </c>
    </row>
    <row r="26" spans="7:29">
      <c r="G26" t="s">
        <v>68</v>
      </c>
      <c r="H26" s="73">
        <v>57.78</v>
      </c>
      <c r="I26" s="46">
        <v>0</v>
      </c>
      <c r="J26" s="46">
        <v>0</v>
      </c>
      <c r="K26" s="46">
        <v>0</v>
      </c>
      <c r="L26" s="46">
        <v>11.85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69.63</v>
      </c>
      <c r="V26" s="74">
        <v>0</v>
      </c>
      <c r="W26">
        <v>57.78</v>
      </c>
      <c r="X26">
        <v>0</v>
      </c>
      <c r="Y26">
        <v>0</v>
      </c>
      <c r="Z26">
        <v>11.85</v>
      </c>
      <c r="AA26">
        <v>0</v>
      </c>
      <c r="AB26">
        <v>0</v>
      </c>
      <c r="AC26">
        <v>0</v>
      </c>
    </row>
    <row r="27" spans="7:29">
      <c r="G27" t="s">
        <v>69</v>
      </c>
      <c r="H27" s="73">
        <v>44.31</v>
      </c>
      <c r="I27" s="46">
        <v>0</v>
      </c>
      <c r="J27" s="46">
        <v>0</v>
      </c>
      <c r="K27" s="46">
        <v>0</v>
      </c>
      <c r="L27" s="46">
        <v>15.02</v>
      </c>
      <c r="M27" s="74">
        <v>0</v>
      </c>
      <c r="N27" s="73">
        <v>0</v>
      </c>
      <c r="O27" s="46">
        <v>-10</v>
      </c>
      <c r="P27" s="46">
        <v>-54</v>
      </c>
      <c r="Q27" s="46">
        <v>0</v>
      </c>
      <c r="R27" s="46">
        <v>0</v>
      </c>
      <c r="S27" s="74">
        <v>0</v>
      </c>
      <c r="U27" s="73">
        <v>59.33</v>
      </c>
      <c r="V27" s="74">
        <v>-64</v>
      </c>
      <c r="W27">
        <v>44.31</v>
      </c>
      <c r="X27">
        <v>-10</v>
      </c>
      <c r="Y27">
        <v>0</v>
      </c>
      <c r="Z27">
        <v>15.02</v>
      </c>
      <c r="AA27">
        <v>0</v>
      </c>
      <c r="AB27">
        <v>0</v>
      </c>
      <c r="AC27">
        <v>-54</v>
      </c>
    </row>
    <row r="28" spans="7:29">
      <c r="G28" t="s">
        <v>70</v>
      </c>
      <c r="H28" s="73">
        <v>0</v>
      </c>
      <c r="I28" s="46">
        <v>24.08</v>
      </c>
      <c r="J28" s="46">
        <v>43.34</v>
      </c>
      <c r="K28" s="46">
        <v>0</v>
      </c>
      <c r="L28" s="46">
        <v>17.14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84.56</v>
      </c>
      <c r="V28" s="74">
        <v>0</v>
      </c>
      <c r="W28">
        <v>0</v>
      </c>
      <c r="X28">
        <v>24.08</v>
      </c>
      <c r="Y28">
        <v>0</v>
      </c>
      <c r="Z28">
        <v>17.14</v>
      </c>
      <c r="AA28">
        <v>0</v>
      </c>
      <c r="AB28">
        <v>0</v>
      </c>
      <c r="AC28">
        <v>43.34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18.11</v>
      </c>
      <c r="M29" s="74">
        <v>0</v>
      </c>
      <c r="N29" s="73">
        <v>-14</v>
      </c>
      <c r="O29" s="46">
        <v>-49</v>
      </c>
      <c r="P29" s="46">
        <v>0</v>
      </c>
      <c r="Q29" s="46">
        <v>0</v>
      </c>
      <c r="R29" s="46">
        <v>0</v>
      </c>
      <c r="S29" s="74">
        <v>0</v>
      </c>
      <c r="U29" s="73">
        <v>18.11</v>
      </c>
      <c r="V29" s="74">
        <v>-63</v>
      </c>
      <c r="W29">
        <v>-14</v>
      </c>
      <c r="X29">
        <v>-49</v>
      </c>
      <c r="Y29">
        <v>0</v>
      </c>
      <c r="Z29">
        <v>18.11</v>
      </c>
      <c r="AA29">
        <v>0</v>
      </c>
      <c r="AB29">
        <v>0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19.260000000000002</v>
      </c>
      <c r="M30" s="74">
        <v>0</v>
      </c>
      <c r="N30" s="73">
        <v>0</v>
      </c>
      <c r="O30" s="46">
        <v>-33</v>
      </c>
      <c r="P30" s="46">
        <v>0</v>
      </c>
      <c r="Q30" s="46">
        <v>0</v>
      </c>
      <c r="R30" s="46">
        <v>0</v>
      </c>
      <c r="S30" s="74">
        <v>0</v>
      </c>
      <c r="U30" s="73">
        <v>19.260000000000002</v>
      </c>
      <c r="V30" s="74">
        <v>-33</v>
      </c>
      <c r="W30">
        <v>0</v>
      </c>
      <c r="X30">
        <v>-33</v>
      </c>
      <c r="Y30">
        <v>0</v>
      </c>
      <c r="Z30">
        <v>19.260000000000002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28.9</v>
      </c>
      <c r="K31" s="46">
        <v>9.6300000000000008</v>
      </c>
      <c r="L31" s="46">
        <v>20.8</v>
      </c>
      <c r="M31" s="74">
        <v>1.35</v>
      </c>
      <c r="N31" s="73">
        <v>0</v>
      </c>
      <c r="O31" s="46">
        <v>-15</v>
      </c>
      <c r="P31" s="46">
        <v>0</v>
      </c>
      <c r="Q31" s="46">
        <v>0</v>
      </c>
      <c r="R31" s="46">
        <v>0</v>
      </c>
      <c r="S31" s="74">
        <v>0</v>
      </c>
      <c r="U31" s="73">
        <v>60.68</v>
      </c>
      <c r="V31" s="74">
        <v>-15</v>
      </c>
      <c r="W31">
        <v>0</v>
      </c>
      <c r="X31">
        <v>-15</v>
      </c>
      <c r="Y31">
        <v>0</v>
      </c>
      <c r="Z31">
        <v>20.8</v>
      </c>
      <c r="AA31">
        <v>9.6300000000000008</v>
      </c>
      <c r="AB31">
        <v>1.35</v>
      </c>
      <c r="AC31">
        <v>28.9</v>
      </c>
    </row>
    <row r="32" spans="7:29">
      <c r="G32" t="s">
        <v>74</v>
      </c>
      <c r="H32" s="73">
        <v>11.56</v>
      </c>
      <c r="I32" s="46">
        <v>0</v>
      </c>
      <c r="J32" s="46">
        <v>24.07</v>
      </c>
      <c r="K32" s="46">
        <v>18.3</v>
      </c>
      <c r="L32" s="46">
        <v>10.4</v>
      </c>
      <c r="M32" s="74">
        <v>3.76</v>
      </c>
      <c r="N32" s="73">
        <v>0</v>
      </c>
      <c r="O32" s="46">
        <v>-16</v>
      </c>
      <c r="P32" s="46">
        <v>0</v>
      </c>
      <c r="Q32" s="46">
        <v>0</v>
      </c>
      <c r="R32" s="46">
        <v>0</v>
      </c>
      <c r="S32" s="74">
        <v>0</v>
      </c>
      <c r="U32" s="73">
        <v>68.09</v>
      </c>
      <c r="V32" s="74">
        <v>-16</v>
      </c>
      <c r="W32">
        <v>11.56</v>
      </c>
      <c r="X32">
        <v>-16</v>
      </c>
      <c r="Y32">
        <v>0</v>
      </c>
      <c r="Z32">
        <v>10.4</v>
      </c>
      <c r="AA32">
        <v>18.3</v>
      </c>
      <c r="AB32">
        <v>3.76</v>
      </c>
      <c r="AC32">
        <v>24.07</v>
      </c>
    </row>
    <row r="33" spans="7:29">
      <c r="G33" t="s">
        <v>75</v>
      </c>
      <c r="H33" s="73">
        <v>19.010000000000002</v>
      </c>
      <c r="I33" s="46">
        <v>0</v>
      </c>
      <c r="J33" s="46">
        <v>0</v>
      </c>
      <c r="K33" s="46">
        <v>45.34</v>
      </c>
      <c r="L33" s="46">
        <v>11.48</v>
      </c>
      <c r="M33" s="74">
        <v>3.8</v>
      </c>
      <c r="N33" s="73">
        <v>0</v>
      </c>
      <c r="O33" s="46">
        <v>-11</v>
      </c>
      <c r="P33" s="46">
        <v>-20</v>
      </c>
      <c r="Q33" s="46">
        <v>0</v>
      </c>
      <c r="R33" s="46">
        <v>0</v>
      </c>
      <c r="S33" s="74">
        <v>0</v>
      </c>
      <c r="U33" s="73">
        <v>79.63</v>
      </c>
      <c r="V33" s="74">
        <v>-31</v>
      </c>
      <c r="W33">
        <v>19.010000000000002</v>
      </c>
      <c r="X33">
        <v>-11</v>
      </c>
      <c r="Y33">
        <v>0</v>
      </c>
      <c r="Z33">
        <v>11.48</v>
      </c>
      <c r="AA33">
        <v>45.34</v>
      </c>
      <c r="AB33">
        <v>3.8</v>
      </c>
      <c r="AC33">
        <v>-20</v>
      </c>
    </row>
    <row r="34" spans="7:29">
      <c r="G34" t="s">
        <v>76</v>
      </c>
      <c r="H34" s="73">
        <v>11.71</v>
      </c>
      <c r="I34" s="46">
        <v>14.06</v>
      </c>
      <c r="J34" s="46">
        <v>0</v>
      </c>
      <c r="K34" s="46">
        <v>54.35</v>
      </c>
      <c r="L34" s="46">
        <v>9.93</v>
      </c>
      <c r="M34" s="74">
        <v>2.76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92.81</v>
      </c>
      <c r="V34" s="74">
        <v>0</v>
      </c>
      <c r="W34">
        <v>11.71</v>
      </c>
      <c r="X34">
        <v>14.06</v>
      </c>
      <c r="Y34">
        <v>0</v>
      </c>
      <c r="Z34">
        <v>9.93</v>
      </c>
      <c r="AA34">
        <v>54.35</v>
      </c>
      <c r="AB34">
        <v>2.76</v>
      </c>
      <c r="AC34">
        <v>0</v>
      </c>
    </row>
    <row r="35" spans="7:29">
      <c r="G35" t="s">
        <v>77</v>
      </c>
      <c r="H35" s="73">
        <v>0</v>
      </c>
      <c r="I35" s="46">
        <v>31.93</v>
      </c>
      <c r="J35" s="46">
        <v>0</v>
      </c>
      <c r="K35" s="46">
        <v>38.950000000000003</v>
      </c>
      <c r="L35" s="46">
        <v>6.73</v>
      </c>
      <c r="M35" s="74">
        <v>2.2599999999999998</v>
      </c>
      <c r="N35" s="73">
        <v>-33</v>
      </c>
      <c r="O35" s="46">
        <v>0</v>
      </c>
      <c r="P35" s="46">
        <v>-21</v>
      </c>
      <c r="Q35" s="46">
        <v>0</v>
      </c>
      <c r="R35" s="46">
        <v>0</v>
      </c>
      <c r="S35" s="74">
        <v>0</v>
      </c>
      <c r="U35" s="73">
        <v>79.87</v>
      </c>
      <c r="V35" s="74">
        <v>-54</v>
      </c>
      <c r="W35">
        <v>-33</v>
      </c>
      <c r="X35">
        <v>31.93</v>
      </c>
      <c r="Y35">
        <v>0</v>
      </c>
      <c r="Z35">
        <v>6.73</v>
      </c>
      <c r="AA35">
        <v>38.950000000000003</v>
      </c>
      <c r="AB35">
        <v>2.2599999999999998</v>
      </c>
      <c r="AC35">
        <v>-21</v>
      </c>
    </row>
    <row r="36" spans="7:29">
      <c r="G36" t="s">
        <v>78</v>
      </c>
      <c r="H36" s="73">
        <v>24.54</v>
      </c>
      <c r="I36" s="46">
        <v>44.34</v>
      </c>
      <c r="J36" s="46">
        <v>0</v>
      </c>
      <c r="K36" s="46">
        <v>37.25</v>
      </c>
      <c r="L36" s="46">
        <v>6.36</v>
      </c>
      <c r="M36" s="74">
        <v>2.27</v>
      </c>
      <c r="N36" s="73">
        <v>0</v>
      </c>
      <c r="O36" s="46">
        <v>0</v>
      </c>
      <c r="P36" s="46">
        <v>-36</v>
      </c>
      <c r="Q36" s="46">
        <v>0</v>
      </c>
      <c r="R36" s="46">
        <v>0</v>
      </c>
      <c r="S36" s="74">
        <v>0</v>
      </c>
      <c r="U36" s="73">
        <v>114.76</v>
      </c>
      <c r="V36" s="74">
        <v>-36</v>
      </c>
      <c r="W36">
        <v>24.54</v>
      </c>
      <c r="X36">
        <v>44.34</v>
      </c>
      <c r="Y36">
        <v>0</v>
      </c>
      <c r="Z36">
        <v>6.36</v>
      </c>
      <c r="AA36">
        <v>37.25</v>
      </c>
      <c r="AB36">
        <v>2.27</v>
      </c>
      <c r="AC36">
        <v>-36</v>
      </c>
    </row>
    <row r="37" spans="7:29">
      <c r="G37" t="s">
        <v>79</v>
      </c>
      <c r="H37" s="73">
        <v>124.57</v>
      </c>
      <c r="I37" s="46">
        <v>25.87</v>
      </c>
      <c r="J37" s="46">
        <v>0</v>
      </c>
      <c r="K37" s="46">
        <v>25.3</v>
      </c>
      <c r="L37" s="46">
        <v>8.2799999999999994</v>
      </c>
      <c r="M37" s="74">
        <v>1.05</v>
      </c>
      <c r="N37" s="73">
        <v>0</v>
      </c>
      <c r="O37" s="46">
        <v>0</v>
      </c>
      <c r="P37" s="46">
        <v>-28</v>
      </c>
      <c r="Q37" s="46">
        <v>0</v>
      </c>
      <c r="R37" s="46">
        <v>0</v>
      </c>
      <c r="S37" s="74">
        <v>0</v>
      </c>
      <c r="U37" s="73">
        <v>185.07</v>
      </c>
      <c r="V37" s="74">
        <v>-28</v>
      </c>
      <c r="W37">
        <v>124.57</v>
      </c>
      <c r="X37">
        <v>25.87</v>
      </c>
      <c r="Y37">
        <v>0</v>
      </c>
      <c r="Z37">
        <v>8.2799999999999994</v>
      </c>
      <c r="AA37">
        <v>25.3</v>
      </c>
      <c r="AB37">
        <v>1.05</v>
      </c>
      <c r="AC37">
        <v>-28</v>
      </c>
    </row>
    <row r="38" spans="7:29">
      <c r="G38" t="s">
        <v>80</v>
      </c>
      <c r="H38" s="73">
        <v>194.06</v>
      </c>
      <c r="I38" s="46">
        <v>22.83</v>
      </c>
      <c r="J38" s="46">
        <v>0</v>
      </c>
      <c r="K38" s="46">
        <v>29.68</v>
      </c>
      <c r="L38" s="46">
        <v>9.86</v>
      </c>
      <c r="M38" s="74">
        <v>1.25</v>
      </c>
      <c r="N38" s="73">
        <v>0</v>
      </c>
      <c r="O38" s="46">
        <v>0</v>
      </c>
      <c r="P38" s="46">
        <v>-40</v>
      </c>
      <c r="Q38" s="46">
        <v>0</v>
      </c>
      <c r="R38" s="46">
        <v>0</v>
      </c>
      <c r="S38" s="74">
        <v>0</v>
      </c>
      <c r="U38" s="73">
        <v>257.68</v>
      </c>
      <c r="V38" s="74">
        <v>-40</v>
      </c>
      <c r="W38">
        <v>194.06</v>
      </c>
      <c r="X38">
        <v>22.83</v>
      </c>
      <c r="Y38">
        <v>0</v>
      </c>
      <c r="Z38">
        <v>9.86</v>
      </c>
      <c r="AA38">
        <v>29.68</v>
      </c>
      <c r="AB38">
        <v>1.25</v>
      </c>
      <c r="AC38">
        <v>-40</v>
      </c>
    </row>
    <row r="39" spans="7:29">
      <c r="G39" t="s">
        <v>81</v>
      </c>
      <c r="H39" s="73">
        <v>290.70999999999998</v>
      </c>
      <c r="I39" s="46">
        <v>45.68</v>
      </c>
      <c r="J39" s="46">
        <v>0</v>
      </c>
      <c r="K39" s="46">
        <v>52.33</v>
      </c>
      <c r="L39" s="46">
        <v>17.11</v>
      </c>
      <c r="M39" s="74">
        <v>2.4900000000000002</v>
      </c>
      <c r="N39" s="73">
        <v>0</v>
      </c>
      <c r="O39" s="46">
        <v>0</v>
      </c>
      <c r="P39" s="46">
        <v>-55</v>
      </c>
      <c r="Q39" s="46">
        <v>0</v>
      </c>
      <c r="R39" s="46">
        <v>0</v>
      </c>
      <c r="S39" s="74">
        <v>0</v>
      </c>
      <c r="U39" s="73">
        <v>408.32</v>
      </c>
      <c r="V39" s="74">
        <v>-55</v>
      </c>
      <c r="W39">
        <v>290.70999999999998</v>
      </c>
      <c r="X39">
        <v>45.68</v>
      </c>
      <c r="Y39">
        <v>0</v>
      </c>
      <c r="Z39">
        <v>17.11</v>
      </c>
      <c r="AA39">
        <v>52.33</v>
      </c>
      <c r="AB39">
        <v>2.4900000000000002</v>
      </c>
      <c r="AC39">
        <v>-55</v>
      </c>
    </row>
    <row r="40" spans="7:29">
      <c r="G40" t="s">
        <v>82</v>
      </c>
      <c r="H40" s="73">
        <v>322.37</v>
      </c>
      <c r="I40" s="46">
        <v>21.86</v>
      </c>
      <c r="J40" s="46">
        <v>0</v>
      </c>
      <c r="K40" s="46">
        <v>47.7</v>
      </c>
      <c r="L40" s="46">
        <v>15.66</v>
      </c>
      <c r="M40" s="74">
        <v>3.22</v>
      </c>
      <c r="N40" s="73">
        <v>0</v>
      </c>
      <c r="O40" s="46">
        <v>0</v>
      </c>
      <c r="P40" s="46">
        <v>-70</v>
      </c>
      <c r="Q40" s="46">
        <v>0</v>
      </c>
      <c r="R40" s="46">
        <v>0</v>
      </c>
      <c r="S40" s="74">
        <v>0</v>
      </c>
      <c r="U40" s="73">
        <v>410.81</v>
      </c>
      <c r="V40" s="74">
        <v>-70</v>
      </c>
      <c r="W40">
        <v>322.37</v>
      </c>
      <c r="X40">
        <v>21.86</v>
      </c>
      <c r="Y40">
        <v>0</v>
      </c>
      <c r="Z40">
        <v>15.66</v>
      </c>
      <c r="AA40">
        <v>47.7</v>
      </c>
      <c r="AB40">
        <v>3.22</v>
      </c>
      <c r="AC40">
        <v>-70</v>
      </c>
    </row>
    <row r="41" spans="7:29">
      <c r="G41" t="s">
        <v>83</v>
      </c>
      <c r="H41" s="73">
        <v>70.25</v>
      </c>
      <c r="I41" s="46">
        <v>0</v>
      </c>
      <c r="J41" s="46">
        <v>0</v>
      </c>
      <c r="K41" s="46">
        <v>44.76</v>
      </c>
      <c r="L41" s="46">
        <v>15.03</v>
      </c>
      <c r="M41" s="74">
        <v>3.72</v>
      </c>
      <c r="N41" s="73">
        <v>0</v>
      </c>
      <c r="O41" s="46">
        <v>0</v>
      </c>
      <c r="P41" s="46">
        <v>-70</v>
      </c>
      <c r="Q41" s="46">
        <v>0</v>
      </c>
      <c r="R41" s="46">
        <v>0</v>
      </c>
      <c r="S41" s="74">
        <v>0</v>
      </c>
      <c r="U41" s="73">
        <v>133.76</v>
      </c>
      <c r="V41" s="74">
        <v>-70</v>
      </c>
      <c r="W41">
        <v>70.25</v>
      </c>
      <c r="X41">
        <v>0</v>
      </c>
      <c r="Y41">
        <v>0</v>
      </c>
      <c r="Z41">
        <v>15.03</v>
      </c>
      <c r="AA41">
        <v>44.76</v>
      </c>
      <c r="AB41">
        <v>3.72</v>
      </c>
      <c r="AC41">
        <v>-70</v>
      </c>
    </row>
    <row r="42" spans="7:29">
      <c r="G42" t="s">
        <v>84</v>
      </c>
      <c r="H42" s="73">
        <v>72.95</v>
      </c>
      <c r="I42" s="46">
        <v>0</v>
      </c>
      <c r="J42" s="46">
        <v>0</v>
      </c>
      <c r="K42" s="46">
        <v>45.59</v>
      </c>
      <c r="L42" s="46">
        <v>16.21</v>
      </c>
      <c r="M42" s="74">
        <v>3.79</v>
      </c>
      <c r="N42" s="73">
        <v>0</v>
      </c>
      <c r="O42" s="46">
        <v>0</v>
      </c>
      <c r="P42" s="46">
        <v>-70</v>
      </c>
      <c r="Q42" s="46">
        <v>0</v>
      </c>
      <c r="R42" s="46">
        <v>0</v>
      </c>
      <c r="S42" s="74">
        <v>0</v>
      </c>
      <c r="U42" s="73">
        <v>138.54</v>
      </c>
      <c r="V42" s="74">
        <v>-70</v>
      </c>
      <c r="W42">
        <v>72.95</v>
      </c>
      <c r="X42">
        <v>0</v>
      </c>
      <c r="Y42">
        <v>0</v>
      </c>
      <c r="Z42">
        <v>16.21</v>
      </c>
      <c r="AA42">
        <v>45.59</v>
      </c>
      <c r="AB42">
        <v>3.79</v>
      </c>
      <c r="AC42">
        <v>-70</v>
      </c>
    </row>
    <row r="43" spans="7:29">
      <c r="G43" t="s">
        <v>85</v>
      </c>
      <c r="H43" s="73">
        <v>13.48</v>
      </c>
      <c r="I43" s="46">
        <v>0</v>
      </c>
      <c r="J43" s="46">
        <v>0</v>
      </c>
      <c r="K43" s="46">
        <v>20.23</v>
      </c>
      <c r="L43" s="46">
        <v>19.84</v>
      </c>
      <c r="M43" s="74">
        <v>3.27</v>
      </c>
      <c r="N43" s="73">
        <v>0</v>
      </c>
      <c r="O43" s="46">
        <v>0</v>
      </c>
      <c r="P43" s="46">
        <v>-73</v>
      </c>
      <c r="Q43" s="46">
        <v>0</v>
      </c>
      <c r="R43" s="46">
        <v>0</v>
      </c>
      <c r="S43" s="74">
        <v>0</v>
      </c>
      <c r="U43" s="73">
        <v>56.82</v>
      </c>
      <c r="V43" s="74">
        <v>-73</v>
      </c>
      <c r="W43">
        <v>13.48</v>
      </c>
      <c r="X43">
        <v>0</v>
      </c>
      <c r="Y43">
        <v>0</v>
      </c>
      <c r="Z43">
        <v>19.84</v>
      </c>
      <c r="AA43">
        <v>20.23</v>
      </c>
      <c r="AB43">
        <v>3.27</v>
      </c>
      <c r="AC43">
        <v>-73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18.87</v>
      </c>
      <c r="M44" s="74">
        <v>2.7</v>
      </c>
      <c r="N44" s="73">
        <v>-7</v>
      </c>
      <c r="O44" s="46">
        <v>0</v>
      </c>
      <c r="P44" s="46">
        <v>-81</v>
      </c>
      <c r="Q44" s="46">
        <v>0</v>
      </c>
      <c r="R44" s="46">
        <v>0</v>
      </c>
      <c r="S44" s="74">
        <v>0</v>
      </c>
      <c r="U44" s="73">
        <v>21.57</v>
      </c>
      <c r="V44" s="74">
        <v>-88</v>
      </c>
      <c r="W44">
        <v>-7</v>
      </c>
      <c r="X44">
        <v>0</v>
      </c>
      <c r="Y44">
        <v>0</v>
      </c>
      <c r="Z44">
        <v>18.87</v>
      </c>
      <c r="AA44">
        <v>0</v>
      </c>
      <c r="AB44">
        <v>2.7</v>
      </c>
      <c r="AC44">
        <v>-81</v>
      </c>
    </row>
    <row r="45" spans="7:29">
      <c r="G45" t="s">
        <v>87</v>
      </c>
      <c r="H45" s="73">
        <v>22.15</v>
      </c>
      <c r="I45" s="46">
        <v>0</v>
      </c>
      <c r="J45" s="46">
        <v>0</v>
      </c>
      <c r="K45" s="46">
        <v>0</v>
      </c>
      <c r="L45" s="46">
        <v>5.2</v>
      </c>
      <c r="M45" s="74">
        <v>0</v>
      </c>
      <c r="N45" s="73">
        <v>0</v>
      </c>
      <c r="O45" s="46">
        <v>0</v>
      </c>
      <c r="P45" s="46">
        <v>-97</v>
      </c>
      <c r="Q45" s="46">
        <v>0</v>
      </c>
      <c r="R45" s="46">
        <v>0</v>
      </c>
      <c r="S45" s="74">
        <v>0</v>
      </c>
      <c r="U45" s="73">
        <v>27.35</v>
      </c>
      <c r="V45" s="74">
        <v>-97</v>
      </c>
      <c r="W45">
        <v>22.15</v>
      </c>
      <c r="X45">
        <v>0</v>
      </c>
      <c r="Y45">
        <v>0</v>
      </c>
      <c r="Z45">
        <v>5.2</v>
      </c>
      <c r="AA45">
        <v>0</v>
      </c>
      <c r="AB45">
        <v>0</v>
      </c>
      <c r="AC45">
        <v>-97</v>
      </c>
    </row>
    <row r="46" spans="7:29">
      <c r="G46" t="s">
        <v>88</v>
      </c>
      <c r="H46" s="73">
        <v>31.78</v>
      </c>
      <c r="I46" s="46">
        <v>0</v>
      </c>
      <c r="J46" s="46">
        <v>0</v>
      </c>
      <c r="K46" s="46">
        <v>0</v>
      </c>
      <c r="L46" s="46">
        <v>6.45</v>
      </c>
      <c r="M46" s="74">
        <v>0.28999999999999998</v>
      </c>
      <c r="N46" s="73">
        <v>0</v>
      </c>
      <c r="O46" s="46">
        <v>0</v>
      </c>
      <c r="P46" s="46">
        <v>-90</v>
      </c>
      <c r="Q46" s="46">
        <v>0</v>
      </c>
      <c r="R46" s="46">
        <v>0</v>
      </c>
      <c r="S46" s="74">
        <v>0</v>
      </c>
      <c r="U46" s="73">
        <v>38.520000000000003</v>
      </c>
      <c r="V46" s="74">
        <v>-90</v>
      </c>
      <c r="W46">
        <v>31.78</v>
      </c>
      <c r="X46">
        <v>0</v>
      </c>
      <c r="Y46">
        <v>0</v>
      </c>
      <c r="Z46">
        <v>6.45</v>
      </c>
      <c r="AA46">
        <v>0</v>
      </c>
      <c r="AB46">
        <v>0.28999999999999998</v>
      </c>
      <c r="AC46">
        <v>-90</v>
      </c>
    </row>
    <row r="47" spans="7:29">
      <c r="G47" t="s">
        <v>89</v>
      </c>
      <c r="H47" s="73">
        <v>146.4</v>
      </c>
      <c r="I47" s="46">
        <v>75.12</v>
      </c>
      <c r="J47" s="46">
        <v>0</v>
      </c>
      <c r="K47" s="46">
        <v>0</v>
      </c>
      <c r="L47" s="46">
        <v>16.37</v>
      </c>
      <c r="M47" s="74">
        <v>0</v>
      </c>
      <c r="N47" s="73">
        <v>0</v>
      </c>
      <c r="O47" s="46">
        <v>0</v>
      </c>
      <c r="P47" s="46">
        <v>-59</v>
      </c>
      <c r="Q47" s="46">
        <v>0</v>
      </c>
      <c r="R47" s="46">
        <v>0</v>
      </c>
      <c r="S47" s="74">
        <v>0</v>
      </c>
      <c r="U47" s="73">
        <v>237.89</v>
      </c>
      <c r="V47" s="74">
        <v>-59</v>
      </c>
      <c r="W47">
        <v>146.4</v>
      </c>
      <c r="X47">
        <v>75.12</v>
      </c>
      <c r="Y47">
        <v>0</v>
      </c>
      <c r="Z47">
        <v>16.37</v>
      </c>
      <c r="AA47">
        <v>0</v>
      </c>
      <c r="AB47">
        <v>0</v>
      </c>
      <c r="AC47">
        <v>-59</v>
      </c>
    </row>
    <row r="48" spans="7:29">
      <c r="G48" t="s">
        <v>90</v>
      </c>
      <c r="H48" s="73">
        <v>135.79</v>
      </c>
      <c r="I48" s="46">
        <v>70.31</v>
      </c>
      <c r="J48" s="46">
        <v>0</v>
      </c>
      <c r="K48" s="46">
        <v>0</v>
      </c>
      <c r="L48" s="46">
        <v>15.41</v>
      </c>
      <c r="M48" s="74">
        <v>0</v>
      </c>
      <c r="N48" s="73">
        <v>0</v>
      </c>
      <c r="O48" s="46">
        <v>0</v>
      </c>
      <c r="P48" s="46">
        <v>-32</v>
      </c>
      <c r="Q48" s="46">
        <v>0</v>
      </c>
      <c r="R48" s="46">
        <v>0</v>
      </c>
      <c r="S48" s="74">
        <v>0</v>
      </c>
      <c r="U48" s="73">
        <v>221.51</v>
      </c>
      <c r="V48" s="74">
        <v>-32</v>
      </c>
      <c r="W48">
        <v>135.79</v>
      </c>
      <c r="X48">
        <v>70.31</v>
      </c>
      <c r="Y48">
        <v>0</v>
      </c>
      <c r="Z48">
        <v>15.41</v>
      </c>
      <c r="AA48">
        <v>0</v>
      </c>
      <c r="AB48">
        <v>0</v>
      </c>
      <c r="AC48">
        <v>-32</v>
      </c>
    </row>
    <row r="49" spans="7:29">
      <c r="G49" t="s">
        <v>91</v>
      </c>
      <c r="H49" s="73">
        <v>102.09</v>
      </c>
      <c r="I49" s="46">
        <v>78.97</v>
      </c>
      <c r="J49" s="46">
        <v>0</v>
      </c>
      <c r="K49" s="46">
        <v>0</v>
      </c>
      <c r="L49" s="46">
        <v>14.64</v>
      </c>
      <c r="M49" s="74">
        <v>0.1</v>
      </c>
      <c r="N49" s="73">
        <v>0</v>
      </c>
      <c r="O49" s="46">
        <v>0</v>
      </c>
      <c r="P49" s="46">
        <v>-3</v>
      </c>
      <c r="Q49" s="46">
        <v>0</v>
      </c>
      <c r="R49" s="46">
        <v>0</v>
      </c>
      <c r="S49" s="74">
        <v>0</v>
      </c>
      <c r="U49" s="73">
        <v>195.8</v>
      </c>
      <c r="V49" s="74">
        <v>-3</v>
      </c>
      <c r="W49">
        <v>102.09</v>
      </c>
      <c r="X49">
        <v>78.97</v>
      </c>
      <c r="Y49">
        <v>0</v>
      </c>
      <c r="Z49">
        <v>14.64</v>
      </c>
      <c r="AA49">
        <v>0</v>
      </c>
      <c r="AB49">
        <v>0.1</v>
      </c>
      <c r="AC49">
        <v>-3</v>
      </c>
    </row>
    <row r="50" spans="7:29">
      <c r="G50" t="s">
        <v>92</v>
      </c>
      <c r="H50" s="73">
        <v>66.45</v>
      </c>
      <c r="I50" s="46">
        <v>85.72</v>
      </c>
      <c r="J50" s="46">
        <v>0</v>
      </c>
      <c r="K50" s="46">
        <v>0</v>
      </c>
      <c r="L50" s="46">
        <v>12.81</v>
      </c>
      <c r="M50" s="74">
        <v>0</v>
      </c>
      <c r="N50" s="73">
        <v>0</v>
      </c>
      <c r="O50" s="46">
        <v>0</v>
      </c>
      <c r="P50" s="46">
        <v>-3</v>
      </c>
      <c r="Q50" s="46">
        <v>0</v>
      </c>
      <c r="R50" s="46">
        <v>0</v>
      </c>
      <c r="S50" s="74">
        <v>0</v>
      </c>
      <c r="U50" s="73">
        <v>164.98</v>
      </c>
      <c r="V50" s="74">
        <v>-3</v>
      </c>
      <c r="W50">
        <v>66.45</v>
      </c>
      <c r="X50">
        <v>85.72</v>
      </c>
      <c r="Y50">
        <v>0</v>
      </c>
      <c r="Z50">
        <v>12.81</v>
      </c>
      <c r="AA50">
        <v>0</v>
      </c>
      <c r="AB50">
        <v>0</v>
      </c>
      <c r="AC50">
        <v>-3</v>
      </c>
    </row>
    <row r="51" spans="7:29">
      <c r="G51" t="s">
        <v>93</v>
      </c>
      <c r="H51" s="73">
        <v>73.19</v>
      </c>
      <c r="I51" s="46">
        <v>0</v>
      </c>
      <c r="J51" s="46">
        <v>0</v>
      </c>
      <c r="K51" s="46">
        <v>0</v>
      </c>
      <c r="L51" s="46">
        <v>11.85</v>
      </c>
      <c r="M51" s="74">
        <v>0</v>
      </c>
      <c r="N51" s="73">
        <v>0</v>
      </c>
      <c r="O51" s="46">
        <v>0</v>
      </c>
      <c r="P51" s="46">
        <v>-17</v>
      </c>
      <c r="Q51" s="46">
        <v>0</v>
      </c>
      <c r="R51" s="46">
        <v>0</v>
      </c>
      <c r="S51" s="74">
        <v>0</v>
      </c>
      <c r="U51" s="73">
        <v>85.04</v>
      </c>
      <c r="V51" s="74">
        <v>-17</v>
      </c>
      <c r="W51">
        <v>73.19</v>
      </c>
      <c r="X51">
        <v>0</v>
      </c>
      <c r="Y51">
        <v>0</v>
      </c>
      <c r="Z51">
        <v>11.85</v>
      </c>
      <c r="AA51">
        <v>0</v>
      </c>
      <c r="AB51">
        <v>0</v>
      </c>
      <c r="AC51">
        <v>-17</v>
      </c>
    </row>
    <row r="52" spans="7:29">
      <c r="G52" t="s">
        <v>94</v>
      </c>
      <c r="H52" s="73">
        <v>35.64</v>
      </c>
      <c r="I52" s="46">
        <v>0</v>
      </c>
      <c r="J52" s="46">
        <v>0</v>
      </c>
      <c r="K52" s="46">
        <v>0</v>
      </c>
      <c r="L52" s="46">
        <v>10.59</v>
      </c>
      <c r="M52" s="74">
        <v>0</v>
      </c>
      <c r="N52" s="73">
        <v>0</v>
      </c>
      <c r="O52" s="46">
        <v>0</v>
      </c>
      <c r="P52" s="46">
        <v>-22</v>
      </c>
      <c r="Q52" s="46">
        <v>0</v>
      </c>
      <c r="R52" s="46">
        <v>0</v>
      </c>
      <c r="S52" s="74">
        <v>0</v>
      </c>
      <c r="U52" s="73">
        <v>46.23</v>
      </c>
      <c r="V52" s="74">
        <v>-22</v>
      </c>
      <c r="W52">
        <v>35.64</v>
      </c>
      <c r="X52">
        <v>0</v>
      </c>
      <c r="Y52">
        <v>0</v>
      </c>
      <c r="Z52">
        <v>10.59</v>
      </c>
      <c r="AA52">
        <v>0</v>
      </c>
      <c r="AB52">
        <v>0</v>
      </c>
      <c r="AC52">
        <v>-22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9.34</v>
      </c>
      <c r="M53" s="74">
        <v>0</v>
      </c>
      <c r="N53" s="73">
        <v>-11</v>
      </c>
      <c r="O53" s="46">
        <v>0</v>
      </c>
      <c r="P53" s="46">
        <v>-28</v>
      </c>
      <c r="Q53" s="46">
        <v>0</v>
      </c>
      <c r="R53" s="46">
        <v>0</v>
      </c>
      <c r="S53" s="74">
        <v>0</v>
      </c>
      <c r="U53" s="73">
        <v>9.34</v>
      </c>
      <c r="V53" s="74">
        <v>-39</v>
      </c>
      <c r="W53">
        <v>-11</v>
      </c>
      <c r="X53">
        <v>0</v>
      </c>
      <c r="Y53">
        <v>0</v>
      </c>
      <c r="Z53">
        <v>9.34</v>
      </c>
      <c r="AA53">
        <v>0</v>
      </c>
      <c r="AB53">
        <v>0</v>
      </c>
      <c r="AC53">
        <v>-28</v>
      </c>
    </row>
    <row r="54" spans="7:29">
      <c r="G54" t="s">
        <v>96</v>
      </c>
      <c r="H54" s="73">
        <v>0</v>
      </c>
      <c r="I54" s="46">
        <v>0</v>
      </c>
      <c r="J54" s="46">
        <v>53.93</v>
      </c>
      <c r="K54" s="46">
        <v>0</v>
      </c>
      <c r="L54" s="46">
        <v>9.25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63.18</v>
      </c>
      <c r="V54" s="74">
        <v>0</v>
      </c>
      <c r="W54">
        <v>0</v>
      </c>
      <c r="X54">
        <v>0</v>
      </c>
      <c r="Y54">
        <v>0</v>
      </c>
      <c r="Z54">
        <v>9.25</v>
      </c>
      <c r="AA54">
        <v>0</v>
      </c>
      <c r="AB54">
        <v>0</v>
      </c>
      <c r="AC54">
        <v>53.93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7.99</v>
      </c>
      <c r="M55" s="74">
        <v>0</v>
      </c>
      <c r="N55" s="73">
        <v>-20</v>
      </c>
      <c r="O55" s="46">
        <v>0</v>
      </c>
      <c r="P55" s="46">
        <v>-24</v>
      </c>
      <c r="Q55" s="46">
        <v>0</v>
      </c>
      <c r="R55" s="46">
        <v>0</v>
      </c>
      <c r="S55" s="74">
        <v>0</v>
      </c>
      <c r="U55" s="73">
        <v>7.99</v>
      </c>
      <c r="V55" s="74">
        <v>-45</v>
      </c>
      <c r="W55">
        <v>-20</v>
      </c>
      <c r="X55">
        <v>0</v>
      </c>
      <c r="Y55">
        <v>-1</v>
      </c>
      <c r="Z55">
        <v>7.99</v>
      </c>
      <c r="AA55">
        <v>0</v>
      </c>
      <c r="AB55">
        <v>0</v>
      </c>
      <c r="AC55">
        <v>-24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7.32</v>
      </c>
      <c r="M56" s="74">
        <v>0</v>
      </c>
      <c r="N56" s="73">
        <v>-20</v>
      </c>
      <c r="O56" s="46">
        <v>0</v>
      </c>
      <c r="P56" s="46">
        <v>-15</v>
      </c>
      <c r="Q56" s="46">
        <v>0</v>
      </c>
      <c r="R56" s="46">
        <v>0</v>
      </c>
      <c r="S56" s="74">
        <v>0</v>
      </c>
      <c r="U56" s="73">
        <v>7.32</v>
      </c>
      <c r="V56" s="74">
        <v>-36</v>
      </c>
      <c r="W56">
        <v>-20</v>
      </c>
      <c r="X56">
        <v>0</v>
      </c>
      <c r="Y56">
        <v>-1</v>
      </c>
      <c r="Z56">
        <v>7.32</v>
      </c>
      <c r="AA56">
        <v>0</v>
      </c>
      <c r="AB56">
        <v>0</v>
      </c>
      <c r="AC56">
        <v>-15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7.13</v>
      </c>
      <c r="M57" s="74">
        <v>0</v>
      </c>
      <c r="N57" s="73">
        <v>0</v>
      </c>
      <c r="O57" s="46">
        <v>0</v>
      </c>
      <c r="P57" s="46">
        <v>-16</v>
      </c>
      <c r="Q57" s="46">
        <v>0</v>
      </c>
      <c r="R57" s="46">
        <v>0</v>
      </c>
      <c r="S57" s="74">
        <v>0</v>
      </c>
      <c r="U57" s="73">
        <v>7.13</v>
      </c>
      <c r="V57" s="74">
        <v>-17</v>
      </c>
      <c r="W57">
        <v>0</v>
      </c>
      <c r="X57">
        <v>0</v>
      </c>
      <c r="Y57">
        <v>-1</v>
      </c>
      <c r="Z57">
        <v>7.13</v>
      </c>
      <c r="AA57">
        <v>0</v>
      </c>
      <c r="AB57">
        <v>0</v>
      </c>
      <c r="AC57">
        <v>-16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6.16</v>
      </c>
      <c r="M58" s="74">
        <v>0</v>
      </c>
      <c r="N58" s="73">
        <v>-30</v>
      </c>
      <c r="O58" s="46">
        <v>0</v>
      </c>
      <c r="P58" s="46">
        <v>-24</v>
      </c>
      <c r="Q58" s="46">
        <v>0</v>
      </c>
      <c r="R58" s="46">
        <v>0</v>
      </c>
      <c r="S58" s="74">
        <v>0</v>
      </c>
      <c r="U58" s="73">
        <v>6.16</v>
      </c>
      <c r="V58" s="74">
        <v>-55</v>
      </c>
      <c r="W58">
        <v>-30</v>
      </c>
      <c r="X58">
        <v>0</v>
      </c>
      <c r="Y58">
        <v>-1</v>
      </c>
      <c r="Z58">
        <v>6.16</v>
      </c>
      <c r="AA58">
        <v>0</v>
      </c>
      <c r="AB58">
        <v>0</v>
      </c>
      <c r="AC58">
        <v>-24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5.68</v>
      </c>
      <c r="M59" s="74">
        <v>0</v>
      </c>
      <c r="N59" s="73">
        <v>-38</v>
      </c>
      <c r="O59" s="46">
        <v>0</v>
      </c>
      <c r="P59" s="46">
        <v>-13</v>
      </c>
      <c r="Q59" s="46">
        <v>0</v>
      </c>
      <c r="R59" s="46">
        <v>0</v>
      </c>
      <c r="S59" s="74">
        <v>0</v>
      </c>
      <c r="U59" s="73">
        <v>5.68</v>
      </c>
      <c r="V59" s="74">
        <v>-52</v>
      </c>
      <c r="W59">
        <v>-38</v>
      </c>
      <c r="X59">
        <v>0</v>
      </c>
      <c r="Y59">
        <v>-1</v>
      </c>
      <c r="Z59">
        <v>5.68</v>
      </c>
      <c r="AA59">
        <v>0</v>
      </c>
      <c r="AB59">
        <v>0</v>
      </c>
      <c r="AC59">
        <v>-13</v>
      </c>
    </row>
    <row r="60" spans="7:29">
      <c r="G60" t="s">
        <v>102</v>
      </c>
      <c r="H60" s="73">
        <v>0</v>
      </c>
      <c r="I60" s="46">
        <v>0</v>
      </c>
      <c r="J60" s="46">
        <v>4.82</v>
      </c>
      <c r="K60" s="46">
        <v>0</v>
      </c>
      <c r="L60" s="46">
        <v>5.77</v>
      </c>
      <c r="M60" s="74">
        <v>0</v>
      </c>
      <c r="N60" s="73">
        <v>-14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10.59</v>
      </c>
      <c r="V60" s="74">
        <v>-15</v>
      </c>
      <c r="W60">
        <v>-14</v>
      </c>
      <c r="X60">
        <v>0</v>
      </c>
      <c r="Y60">
        <v>-1</v>
      </c>
      <c r="Z60">
        <v>5.77</v>
      </c>
      <c r="AA60">
        <v>0</v>
      </c>
      <c r="AB60">
        <v>0</v>
      </c>
      <c r="AC60">
        <v>4.82</v>
      </c>
    </row>
    <row r="61" spans="7:29">
      <c r="G61" t="s">
        <v>103</v>
      </c>
      <c r="H61" s="73">
        <v>0</v>
      </c>
      <c r="I61" s="46">
        <v>0</v>
      </c>
      <c r="J61" s="46">
        <v>6.74</v>
      </c>
      <c r="K61" s="46">
        <v>0</v>
      </c>
      <c r="L61" s="46">
        <v>4.82</v>
      </c>
      <c r="M61" s="74">
        <v>0</v>
      </c>
      <c r="N61" s="73">
        <v>-11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11.56</v>
      </c>
      <c r="V61" s="74">
        <v>-12</v>
      </c>
      <c r="W61">
        <v>-11</v>
      </c>
      <c r="X61">
        <v>0</v>
      </c>
      <c r="Y61">
        <v>-1</v>
      </c>
      <c r="Z61">
        <v>4.82</v>
      </c>
      <c r="AA61">
        <v>0</v>
      </c>
      <c r="AB61">
        <v>0</v>
      </c>
      <c r="AC61">
        <v>6.74</v>
      </c>
    </row>
    <row r="62" spans="7:29">
      <c r="G62" t="s">
        <v>104</v>
      </c>
      <c r="H62" s="73">
        <v>0</v>
      </c>
      <c r="I62" s="46">
        <v>0</v>
      </c>
      <c r="J62" s="46">
        <v>23.11</v>
      </c>
      <c r="K62" s="46">
        <v>0</v>
      </c>
      <c r="L62" s="46">
        <v>4.82</v>
      </c>
      <c r="M62" s="74">
        <v>0</v>
      </c>
      <c r="N62" s="73">
        <v>-30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27.93</v>
      </c>
      <c r="V62" s="74">
        <v>-31</v>
      </c>
      <c r="W62">
        <v>-30</v>
      </c>
      <c r="X62">
        <v>0</v>
      </c>
      <c r="Y62">
        <v>-1</v>
      </c>
      <c r="Z62">
        <v>4.82</v>
      </c>
      <c r="AA62">
        <v>0</v>
      </c>
      <c r="AB62">
        <v>0</v>
      </c>
      <c r="AC62">
        <v>23.11</v>
      </c>
    </row>
    <row r="63" spans="7:29">
      <c r="G63" t="s">
        <v>105</v>
      </c>
      <c r="H63" s="73">
        <v>0</v>
      </c>
      <c r="I63" s="46">
        <v>0</v>
      </c>
      <c r="J63" s="46">
        <v>11.55</v>
      </c>
      <c r="K63" s="46">
        <v>0</v>
      </c>
      <c r="L63" s="46">
        <v>5.3</v>
      </c>
      <c r="M63" s="74">
        <v>0</v>
      </c>
      <c r="N63" s="73">
        <v>-34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16.850000000000001</v>
      </c>
      <c r="V63" s="74">
        <v>-35</v>
      </c>
      <c r="W63">
        <v>-34</v>
      </c>
      <c r="X63">
        <v>0</v>
      </c>
      <c r="Y63">
        <v>-1</v>
      </c>
      <c r="Z63">
        <v>5.3</v>
      </c>
      <c r="AA63">
        <v>0</v>
      </c>
      <c r="AB63">
        <v>0</v>
      </c>
      <c r="AC63">
        <v>11.55</v>
      </c>
    </row>
    <row r="64" spans="7:29">
      <c r="G64" t="s">
        <v>106</v>
      </c>
      <c r="H64" s="73">
        <v>0</v>
      </c>
      <c r="I64" s="46">
        <v>0</v>
      </c>
      <c r="J64" s="46">
        <v>17.329999999999998</v>
      </c>
      <c r="K64" s="46">
        <v>0</v>
      </c>
      <c r="L64" s="46">
        <v>5.78</v>
      </c>
      <c r="M64" s="74">
        <v>0</v>
      </c>
      <c r="N64" s="73">
        <v>-35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23.11</v>
      </c>
      <c r="V64" s="74">
        <v>-36</v>
      </c>
      <c r="W64">
        <v>-35</v>
      </c>
      <c r="X64">
        <v>0</v>
      </c>
      <c r="Y64">
        <v>-1</v>
      </c>
      <c r="Z64">
        <v>5.78</v>
      </c>
      <c r="AA64">
        <v>0</v>
      </c>
      <c r="AB64">
        <v>0</v>
      </c>
      <c r="AC64">
        <v>17.329999999999998</v>
      </c>
    </row>
    <row r="65" spans="7:29">
      <c r="G65" t="s">
        <v>107</v>
      </c>
      <c r="H65" s="73">
        <v>0</v>
      </c>
      <c r="I65" s="46">
        <v>0</v>
      </c>
      <c r="J65" s="46">
        <v>7.71</v>
      </c>
      <c r="K65" s="46">
        <v>0</v>
      </c>
      <c r="L65" s="46">
        <v>7.03</v>
      </c>
      <c r="M65" s="74">
        <v>0</v>
      </c>
      <c r="N65" s="73">
        <v>-46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14.74</v>
      </c>
      <c r="V65" s="74">
        <v>-47</v>
      </c>
      <c r="W65">
        <v>-46</v>
      </c>
      <c r="X65">
        <v>0</v>
      </c>
      <c r="Y65">
        <v>-1</v>
      </c>
      <c r="Z65">
        <v>7.03</v>
      </c>
      <c r="AA65">
        <v>0</v>
      </c>
      <c r="AB65">
        <v>0</v>
      </c>
      <c r="AC65">
        <v>7.71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7.7</v>
      </c>
      <c r="M66" s="74">
        <v>0</v>
      </c>
      <c r="N66" s="73">
        <v>-43</v>
      </c>
      <c r="O66" s="46">
        <v>0</v>
      </c>
      <c r="P66" s="46">
        <v>-70</v>
      </c>
      <c r="Q66" s="46">
        <v>0</v>
      </c>
      <c r="R66" s="46">
        <v>0</v>
      </c>
      <c r="S66" s="74">
        <v>0</v>
      </c>
      <c r="U66" s="73">
        <v>7.7</v>
      </c>
      <c r="V66" s="74">
        <v>-114</v>
      </c>
      <c r="W66">
        <v>-43</v>
      </c>
      <c r="X66">
        <v>0</v>
      </c>
      <c r="Y66">
        <v>-1</v>
      </c>
      <c r="Z66">
        <v>7.7</v>
      </c>
      <c r="AA66">
        <v>0</v>
      </c>
      <c r="AB66">
        <v>0</v>
      </c>
      <c r="AC66">
        <v>-70</v>
      </c>
    </row>
    <row r="67" spans="7:29">
      <c r="G67" t="s">
        <v>109</v>
      </c>
      <c r="H67" s="73">
        <v>0</v>
      </c>
      <c r="I67" s="46">
        <v>31.19</v>
      </c>
      <c r="J67" s="46">
        <v>0</v>
      </c>
      <c r="K67" s="46">
        <v>0</v>
      </c>
      <c r="L67" s="46">
        <v>7.75</v>
      </c>
      <c r="M67" s="74">
        <v>0</v>
      </c>
      <c r="N67" s="73">
        <v>-7</v>
      </c>
      <c r="O67" s="46">
        <v>0</v>
      </c>
      <c r="P67" s="46">
        <v>-51</v>
      </c>
      <c r="Q67" s="46">
        <v>0</v>
      </c>
      <c r="R67" s="46">
        <v>0</v>
      </c>
      <c r="S67" s="74">
        <v>0</v>
      </c>
      <c r="U67" s="73">
        <v>38.94</v>
      </c>
      <c r="V67" s="74">
        <v>-59</v>
      </c>
      <c r="W67">
        <v>-7</v>
      </c>
      <c r="X67">
        <v>31.19</v>
      </c>
      <c r="Y67">
        <v>-1</v>
      </c>
      <c r="Z67">
        <v>7.75</v>
      </c>
      <c r="AA67">
        <v>0</v>
      </c>
      <c r="AB67">
        <v>0</v>
      </c>
      <c r="AC67">
        <v>-51</v>
      </c>
    </row>
    <row r="68" spans="7:29">
      <c r="G68" t="s">
        <v>110</v>
      </c>
      <c r="H68" s="73">
        <v>0</v>
      </c>
      <c r="I68" s="46">
        <v>43.33</v>
      </c>
      <c r="J68" s="46">
        <v>0</v>
      </c>
      <c r="K68" s="46">
        <v>0</v>
      </c>
      <c r="L68" s="46">
        <v>2.77</v>
      </c>
      <c r="M68" s="74">
        <v>1.01</v>
      </c>
      <c r="N68" s="73">
        <v>-10</v>
      </c>
      <c r="O68" s="46">
        <v>0</v>
      </c>
      <c r="P68" s="46">
        <v>-113</v>
      </c>
      <c r="Q68" s="46">
        <v>0</v>
      </c>
      <c r="R68" s="46">
        <v>0</v>
      </c>
      <c r="S68" s="74">
        <v>0</v>
      </c>
      <c r="U68" s="73">
        <v>47.11</v>
      </c>
      <c r="V68" s="74">
        <v>-124</v>
      </c>
      <c r="W68">
        <v>-10</v>
      </c>
      <c r="X68">
        <v>43.33</v>
      </c>
      <c r="Y68">
        <v>-1</v>
      </c>
      <c r="Z68">
        <v>2.77</v>
      </c>
      <c r="AA68">
        <v>0</v>
      </c>
      <c r="AB68">
        <v>1.01</v>
      </c>
      <c r="AC68">
        <v>-113</v>
      </c>
    </row>
    <row r="69" spans="7:29">
      <c r="G69" t="s">
        <v>111</v>
      </c>
      <c r="H69" s="73">
        <v>0</v>
      </c>
      <c r="I69" s="46">
        <v>39.6</v>
      </c>
      <c r="J69" s="46">
        <v>0</v>
      </c>
      <c r="K69" s="46">
        <v>7.35</v>
      </c>
      <c r="L69" s="46">
        <v>1.64</v>
      </c>
      <c r="M69" s="74">
        <v>1.08</v>
      </c>
      <c r="N69" s="73">
        <v>-31</v>
      </c>
      <c r="O69" s="46">
        <v>0</v>
      </c>
      <c r="P69" s="46">
        <v>-104</v>
      </c>
      <c r="Q69" s="46">
        <v>0</v>
      </c>
      <c r="R69" s="46">
        <v>0</v>
      </c>
      <c r="S69" s="74">
        <v>0</v>
      </c>
      <c r="U69" s="73">
        <v>49.67</v>
      </c>
      <c r="V69" s="74">
        <v>-136</v>
      </c>
      <c r="W69">
        <v>-31</v>
      </c>
      <c r="X69">
        <v>39.6</v>
      </c>
      <c r="Y69">
        <v>-1</v>
      </c>
      <c r="Z69">
        <v>1.64</v>
      </c>
      <c r="AA69">
        <v>7.35</v>
      </c>
      <c r="AB69">
        <v>1.08</v>
      </c>
      <c r="AC69">
        <v>-104</v>
      </c>
    </row>
    <row r="70" spans="7:29">
      <c r="G70" t="s">
        <v>112</v>
      </c>
      <c r="H70" s="73">
        <v>34.659999999999997</v>
      </c>
      <c r="I70" s="46">
        <v>65.31</v>
      </c>
      <c r="J70" s="46">
        <v>0</v>
      </c>
      <c r="K70" s="46">
        <v>20.309999999999999</v>
      </c>
      <c r="L70" s="46">
        <v>1.8</v>
      </c>
      <c r="M70" s="74">
        <v>1.37</v>
      </c>
      <c r="N70" s="73">
        <v>0</v>
      </c>
      <c r="O70" s="46">
        <v>0</v>
      </c>
      <c r="P70" s="46">
        <v>-107</v>
      </c>
      <c r="Q70" s="46">
        <v>0</v>
      </c>
      <c r="R70" s="46">
        <v>0</v>
      </c>
      <c r="S70" s="74">
        <v>0</v>
      </c>
      <c r="U70" s="73">
        <v>123.45</v>
      </c>
      <c r="V70" s="74">
        <v>-108</v>
      </c>
      <c r="W70">
        <v>34.659999999999997</v>
      </c>
      <c r="X70">
        <v>65.31</v>
      </c>
      <c r="Y70">
        <v>-1</v>
      </c>
      <c r="Z70">
        <v>1.8</v>
      </c>
      <c r="AA70">
        <v>20.309999999999999</v>
      </c>
      <c r="AB70">
        <v>1.37</v>
      </c>
      <c r="AC70">
        <v>-107</v>
      </c>
    </row>
    <row r="71" spans="7:29">
      <c r="G71" t="s">
        <v>113</v>
      </c>
      <c r="H71" s="73">
        <v>26.78</v>
      </c>
      <c r="I71" s="46">
        <v>165.58</v>
      </c>
      <c r="J71" s="46">
        <v>0</v>
      </c>
      <c r="K71" s="46">
        <v>11.59</v>
      </c>
      <c r="L71" s="46">
        <v>1.56</v>
      </c>
      <c r="M71" s="74">
        <v>0.8</v>
      </c>
      <c r="N71" s="73">
        <v>0</v>
      </c>
      <c r="O71" s="46">
        <v>0</v>
      </c>
      <c r="P71" s="46">
        <v>-95</v>
      </c>
      <c r="Q71" s="46">
        <v>0</v>
      </c>
      <c r="R71" s="46">
        <v>0</v>
      </c>
      <c r="S71" s="74">
        <v>0</v>
      </c>
      <c r="U71" s="73">
        <v>206.31</v>
      </c>
      <c r="V71" s="74">
        <v>-96</v>
      </c>
      <c r="W71">
        <v>26.78</v>
      </c>
      <c r="X71">
        <v>165.58</v>
      </c>
      <c r="Y71">
        <v>-1</v>
      </c>
      <c r="Z71">
        <v>1.56</v>
      </c>
      <c r="AA71">
        <v>11.59</v>
      </c>
      <c r="AB71">
        <v>0.8</v>
      </c>
      <c r="AC71">
        <v>-95</v>
      </c>
    </row>
    <row r="72" spans="7:29">
      <c r="G72" t="s">
        <v>114</v>
      </c>
      <c r="H72" s="73">
        <v>39.71</v>
      </c>
      <c r="I72" s="46">
        <v>108.41</v>
      </c>
      <c r="J72" s="46">
        <v>0</v>
      </c>
      <c r="K72" s="46">
        <v>7.7</v>
      </c>
      <c r="L72" s="46">
        <v>1.0900000000000001</v>
      </c>
      <c r="M72" s="74">
        <v>0.53</v>
      </c>
      <c r="N72" s="73">
        <v>0</v>
      </c>
      <c r="O72" s="46">
        <v>0</v>
      </c>
      <c r="P72" s="46">
        <v>-77</v>
      </c>
      <c r="Q72" s="46">
        <v>0</v>
      </c>
      <c r="R72" s="46">
        <v>0</v>
      </c>
      <c r="S72" s="74">
        <v>0</v>
      </c>
      <c r="U72" s="73">
        <v>157.44</v>
      </c>
      <c r="V72" s="74">
        <v>-78</v>
      </c>
      <c r="W72">
        <v>39.71</v>
      </c>
      <c r="X72">
        <v>108.41</v>
      </c>
      <c r="Y72">
        <v>-1</v>
      </c>
      <c r="Z72">
        <v>1.0900000000000001</v>
      </c>
      <c r="AA72">
        <v>7.7</v>
      </c>
      <c r="AB72">
        <v>0.53</v>
      </c>
      <c r="AC72">
        <v>-77</v>
      </c>
    </row>
    <row r="73" spans="7:29">
      <c r="G73" t="s">
        <v>115</v>
      </c>
      <c r="H73" s="73">
        <v>65.12</v>
      </c>
      <c r="I73" s="46">
        <v>68.150000000000006</v>
      </c>
      <c r="J73" s="46">
        <v>0</v>
      </c>
      <c r="K73" s="46">
        <v>4.87</v>
      </c>
      <c r="L73" s="46">
        <v>0.71</v>
      </c>
      <c r="M73" s="74">
        <v>0.33</v>
      </c>
      <c r="N73" s="73">
        <v>0</v>
      </c>
      <c r="O73" s="46">
        <v>0</v>
      </c>
      <c r="P73" s="46">
        <v>-36</v>
      </c>
      <c r="Q73" s="46">
        <v>0</v>
      </c>
      <c r="R73" s="46">
        <v>0</v>
      </c>
      <c r="S73" s="74">
        <v>0</v>
      </c>
      <c r="U73" s="73">
        <v>139.18</v>
      </c>
      <c r="V73" s="74">
        <v>-37.5</v>
      </c>
      <c r="W73">
        <v>65.12</v>
      </c>
      <c r="X73">
        <v>68.150000000000006</v>
      </c>
      <c r="Y73">
        <v>-1.5</v>
      </c>
      <c r="Z73">
        <v>0.71</v>
      </c>
      <c r="AA73">
        <v>4.87</v>
      </c>
      <c r="AB73">
        <v>0.33</v>
      </c>
      <c r="AC73">
        <v>-36</v>
      </c>
    </row>
    <row r="74" spans="7:29">
      <c r="G74" t="s">
        <v>116</v>
      </c>
      <c r="H74" s="73">
        <v>59.9</v>
      </c>
      <c r="I74" s="46">
        <v>91.77</v>
      </c>
      <c r="J74" s="46">
        <v>0</v>
      </c>
      <c r="K74" s="46">
        <v>6.38</v>
      </c>
      <c r="L74" s="46">
        <v>0.96</v>
      </c>
      <c r="M74" s="74">
        <v>0.43</v>
      </c>
      <c r="N74" s="73">
        <v>0</v>
      </c>
      <c r="O74" s="46">
        <v>0</v>
      </c>
      <c r="P74" s="46">
        <v>-38</v>
      </c>
      <c r="Q74" s="46">
        <v>0</v>
      </c>
      <c r="R74" s="46">
        <v>0</v>
      </c>
      <c r="S74" s="74">
        <v>0</v>
      </c>
      <c r="U74" s="73">
        <v>159.44</v>
      </c>
      <c r="V74" s="74">
        <v>-39.5</v>
      </c>
      <c r="W74">
        <v>59.9</v>
      </c>
      <c r="X74">
        <v>91.77</v>
      </c>
      <c r="Y74">
        <v>-1.5</v>
      </c>
      <c r="Z74">
        <v>0.96</v>
      </c>
      <c r="AA74">
        <v>6.38</v>
      </c>
      <c r="AB74">
        <v>0.43</v>
      </c>
      <c r="AC74">
        <v>-38</v>
      </c>
    </row>
    <row r="75" spans="7:29">
      <c r="G75" t="s">
        <v>117</v>
      </c>
      <c r="H75" s="73">
        <v>9.77</v>
      </c>
      <c r="I75" s="46">
        <v>103.95</v>
      </c>
      <c r="J75" s="46">
        <v>0</v>
      </c>
      <c r="K75" s="46">
        <v>6.7</v>
      </c>
      <c r="L75" s="46">
        <v>1.19</v>
      </c>
      <c r="M75" s="74">
        <v>0.45</v>
      </c>
      <c r="N75" s="73">
        <v>0</v>
      </c>
      <c r="O75" s="46">
        <v>0</v>
      </c>
      <c r="P75" s="46">
        <v>-26</v>
      </c>
      <c r="Q75" s="46">
        <v>0</v>
      </c>
      <c r="R75" s="46">
        <v>0</v>
      </c>
      <c r="S75" s="74">
        <v>0</v>
      </c>
      <c r="U75" s="73">
        <v>122.06</v>
      </c>
      <c r="V75" s="74">
        <v>-27.5</v>
      </c>
      <c r="W75">
        <v>9.77</v>
      </c>
      <c r="X75">
        <v>103.95</v>
      </c>
      <c r="Y75">
        <v>-1.5</v>
      </c>
      <c r="Z75">
        <v>1.19</v>
      </c>
      <c r="AA75">
        <v>6.7</v>
      </c>
      <c r="AB75">
        <v>0.45</v>
      </c>
      <c r="AC75">
        <v>-26</v>
      </c>
    </row>
    <row r="76" spans="7:29">
      <c r="G76" t="s">
        <v>118</v>
      </c>
      <c r="H76" s="73">
        <v>0</v>
      </c>
      <c r="I76" s="46">
        <v>98.18</v>
      </c>
      <c r="J76" s="46">
        <v>0</v>
      </c>
      <c r="K76" s="46">
        <v>7.24</v>
      </c>
      <c r="L76" s="46">
        <v>1.29</v>
      </c>
      <c r="M76" s="74">
        <v>0.45</v>
      </c>
      <c r="N76" s="73">
        <v>-13</v>
      </c>
      <c r="O76" s="46">
        <v>0</v>
      </c>
      <c r="P76" s="46">
        <v>-33</v>
      </c>
      <c r="Q76" s="46">
        <v>0</v>
      </c>
      <c r="R76" s="46">
        <v>0</v>
      </c>
      <c r="S76" s="74">
        <v>0</v>
      </c>
      <c r="U76" s="73">
        <v>107.16</v>
      </c>
      <c r="V76" s="74">
        <v>-47.5</v>
      </c>
      <c r="W76">
        <v>-13</v>
      </c>
      <c r="X76">
        <v>98.18</v>
      </c>
      <c r="Y76">
        <v>-1.5</v>
      </c>
      <c r="Z76">
        <v>1.29</v>
      </c>
      <c r="AA76">
        <v>7.24</v>
      </c>
      <c r="AB76">
        <v>0.45</v>
      </c>
      <c r="AC76">
        <v>-33</v>
      </c>
    </row>
    <row r="77" spans="7:29">
      <c r="G77" t="s">
        <v>119</v>
      </c>
      <c r="H77" s="73">
        <v>0</v>
      </c>
      <c r="I77" s="46">
        <v>67.760000000000005</v>
      </c>
      <c r="J77" s="46">
        <v>0</v>
      </c>
      <c r="K77" s="46">
        <v>7.2</v>
      </c>
      <c r="L77" s="46">
        <v>1.38</v>
      </c>
      <c r="M77" s="74">
        <v>0.5</v>
      </c>
      <c r="N77" s="73">
        <v>-21</v>
      </c>
      <c r="O77" s="46">
        <v>0</v>
      </c>
      <c r="P77" s="46">
        <v>-37</v>
      </c>
      <c r="Q77" s="46">
        <v>0</v>
      </c>
      <c r="R77" s="46">
        <v>0</v>
      </c>
      <c r="S77" s="74">
        <v>0</v>
      </c>
      <c r="U77" s="73">
        <v>76.84</v>
      </c>
      <c r="V77" s="74">
        <v>-59.5</v>
      </c>
      <c r="W77">
        <v>-21</v>
      </c>
      <c r="X77">
        <v>67.760000000000005</v>
      </c>
      <c r="Y77">
        <v>-1.5</v>
      </c>
      <c r="Z77">
        <v>1.38</v>
      </c>
      <c r="AA77">
        <v>7.2</v>
      </c>
      <c r="AB77">
        <v>0.5</v>
      </c>
      <c r="AC77">
        <v>-37</v>
      </c>
    </row>
    <row r="78" spans="7:29">
      <c r="G78" t="s">
        <v>120</v>
      </c>
      <c r="H78" s="73">
        <v>0</v>
      </c>
      <c r="I78" s="46">
        <v>65</v>
      </c>
      <c r="J78" s="46">
        <v>0</v>
      </c>
      <c r="K78" s="46">
        <v>8.34</v>
      </c>
      <c r="L78" s="46">
        <v>1.64</v>
      </c>
      <c r="M78" s="74">
        <v>0.51</v>
      </c>
      <c r="N78" s="73">
        <v>-34</v>
      </c>
      <c r="O78" s="46">
        <v>0</v>
      </c>
      <c r="P78" s="46">
        <v>-38</v>
      </c>
      <c r="Q78" s="46">
        <v>0</v>
      </c>
      <c r="R78" s="46">
        <v>0</v>
      </c>
      <c r="S78" s="74">
        <v>0</v>
      </c>
      <c r="U78" s="73">
        <v>75.489999999999995</v>
      </c>
      <c r="V78" s="74">
        <v>-73.5</v>
      </c>
      <c r="W78">
        <v>-34</v>
      </c>
      <c r="X78">
        <v>65</v>
      </c>
      <c r="Y78">
        <v>-1.5</v>
      </c>
      <c r="Z78">
        <v>1.64</v>
      </c>
      <c r="AA78">
        <v>8.34</v>
      </c>
      <c r="AB78">
        <v>0.51</v>
      </c>
      <c r="AC78">
        <v>-38</v>
      </c>
    </row>
    <row r="79" spans="7:29">
      <c r="G79" t="s">
        <v>121</v>
      </c>
      <c r="H79" s="73">
        <v>0</v>
      </c>
      <c r="I79" s="46">
        <v>11.81</v>
      </c>
      <c r="J79" s="46">
        <v>0</v>
      </c>
      <c r="K79" s="46">
        <v>3.8</v>
      </c>
      <c r="L79" s="46">
        <v>2.02</v>
      </c>
      <c r="M79" s="74">
        <v>0.79</v>
      </c>
      <c r="N79" s="73">
        <v>-33</v>
      </c>
      <c r="O79" s="46">
        <v>0</v>
      </c>
      <c r="P79" s="46">
        <v>-56</v>
      </c>
      <c r="Q79" s="46">
        <v>0</v>
      </c>
      <c r="R79" s="46">
        <v>0</v>
      </c>
      <c r="S79" s="74">
        <v>0</v>
      </c>
      <c r="U79" s="73">
        <v>18.420000000000002</v>
      </c>
      <c r="V79" s="74">
        <v>-90.5</v>
      </c>
      <c r="W79">
        <v>-33</v>
      </c>
      <c r="X79">
        <v>11.81</v>
      </c>
      <c r="Y79">
        <v>-1.5</v>
      </c>
      <c r="Z79">
        <v>2.02</v>
      </c>
      <c r="AA79">
        <v>3.8</v>
      </c>
      <c r="AB79">
        <v>0.79</v>
      </c>
      <c r="AC79">
        <v>-56</v>
      </c>
    </row>
    <row r="80" spans="7:29">
      <c r="G80" t="s">
        <v>122</v>
      </c>
      <c r="H80" s="73">
        <v>0</v>
      </c>
      <c r="I80" s="46">
        <v>26.6</v>
      </c>
      <c r="J80" s="46">
        <v>0</v>
      </c>
      <c r="K80" s="46">
        <v>4.8099999999999996</v>
      </c>
      <c r="L80" s="46">
        <v>2.41</v>
      </c>
      <c r="M80" s="74">
        <v>1.06</v>
      </c>
      <c r="N80" s="73">
        <v>-49</v>
      </c>
      <c r="O80" s="46">
        <v>0</v>
      </c>
      <c r="P80" s="46">
        <v>-60</v>
      </c>
      <c r="Q80" s="46">
        <v>0</v>
      </c>
      <c r="R80" s="46">
        <v>0</v>
      </c>
      <c r="S80" s="74">
        <v>0</v>
      </c>
      <c r="U80" s="73">
        <v>34.880000000000003</v>
      </c>
      <c r="V80" s="74">
        <v>-110.5</v>
      </c>
      <c r="W80">
        <v>-49</v>
      </c>
      <c r="X80">
        <v>26.6</v>
      </c>
      <c r="Y80">
        <v>-1.5</v>
      </c>
      <c r="Z80">
        <v>2.41</v>
      </c>
      <c r="AA80">
        <v>4.8099999999999996</v>
      </c>
      <c r="AB80">
        <v>1.06</v>
      </c>
      <c r="AC80">
        <v>-60</v>
      </c>
    </row>
    <row r="81" spans="7:29">
      <c r="G81" t="s">
        <v>123</v>
      </c>
      <c r="H81" s="73">
        <v>7.49</v>
      </c>
      <c r="I81" s="46">
        <v>22.99</v>
      </c>
      <c r="J81" s="46">
        <v>0</v>
      </c>
      <c r="K81" s="46">
        <v>7.99</v>
      </c>
      <c r="L81" s="46">
        <v>3.5</v>
      </c>
      <c r="M81" s="74">
        <v>1.47</v>
      </c>
      <c r="N81" s="73">
        <v>0</v>
      </c>
      <c r="O81" s="46">
        <v>0</v>
      </c>
      <c r="P81" s="46">
        <v>-114</v>
      </c>
      <c r="Q81" s="46">
        <v>0</v>
      </c>
      <c r="R81" s="46">
        <v>0</v>
      </c>
      <c r="S81" s="74">
        <v>0</v>
      </c>
      <c r="U81" s="73">
        <v>43.44</v>
      </c>
      <c r="V81" s="74">
        <v>-115.5</v>
      </c>
      <c r="W81">
        <v>7.49</v>
      </c>
      <c r="X81">
        <v>22.99</v>
      </c>
      <c r="Y81">
        <v>-1.5</v>
      </c>
      <c r="Z81">
        <v>3.5</v>
      </c>
      <c r="AA81">
        <v>7.99</v>
      </c>
      <c r="AB81">
        <v>1.47</v>
      </c>
      <c r="AC81">
        <v>-114</v>
      </c>
    </row>
    <row r="82" spans="7:29">
      <c r="G82" t="s">
        <v>124</v>
      </c>
      <c r="H82" s="73">
        <v>4.1100000000000003</v>
      </c>
      <c r="I82" s="46">
        <v>21.77</v>
      </c>
      <c r="J82" s="46">
        <v>0</v>
      </c>
      <c r="K82" s="46">
        <v>5.75</v>
      </c>
      <c r="L82" s="46">
        <v>4.5199999999999996</v>
      </c>
      <c r="M82" s="74">
        <v>1.65</v>
      </c>
      <c r="N82" s="73">
        <v>0</v>
      </c>
      <c r="O82" s="46">
        <v>0</v>
      </c>
      <c r="P82" s="46">
        <v>-95</v>
      </c>
      <c r="Q82" s="46">
        <v>0</v>
      </c>
      <c r="R82" s="46">
        <v>0</v>
      </c>
      <c r="S82" s="74">
        <v>0</v>
      </c>
      <c r="U82" s="73">
        <v>37.799999999999997</v>
      </c>
      <c r="V82" s="74">
        <v>-96.5</v>
      </c>
      <c r="W82">
        <v>4.1100000000000003</v>
      </c>
      <c r="X82">
        <v>21.77</v>
      </c>
      <c r="Y82">
        <v>-1.5</v>
      </c>
      <c r="Z82">
        <v>4.5199999999999996</v>
      </c>
      <c r="AA82">
        <v>5.75</v>
      </c>
      <c r="AB82">
        <v>1.65</v>
      </c>
      <c r="AC82">
        <v>-95</v>
      </c>
    </row>
    <row r="83" spans="7:29">
      <c r="G83" t="s">
        <v>125</v>
      </c>
      <c r="H83" s="73">
        <v>28.01</v>
      </c>
      <c r="I83" s="46">
        <v>0</v>
      </c>
      <c r="J83" s="46">
        <v>0</v>
      </c>
      <c r="K83" s="46">
        <v>0</v>
      </c>
      <c r="L83" s="46">
        <v>3.39</v>
      </c>
      <c r="M83" s="74">
        <v>0.08</v>
      </c>
      <c r="N83" s="73">
        <v>0</v>
      </c>
      <c r="O83" s="46">
        <v>0</v>
      </c>
      <c r="P83" s="46">
        <v>-92</v>
      </c>
      <c r="Q83" s="46">
        <v>0</v>
      </c>
      <c r="R83" s="46">
        <v>0</v>
      </c>
      <c r="S83" s="74">
        <v>0</v>
      </c>
      <c r="U83" s="73">
        <v>31.48</v>
      </c>
      <c r="V83" s="74">
        <v>-93.5</v>
      </c>
      <c r="W83">
        <v>28.01</v>
      </c>
      <c r="X83">
        <v>0</v>
      </c>
      <c r="Y83">
        <v>-1.5</v>
      </c>
      <c r="Z83">
        <v>3.39</v>
      </c>
      <c r="AA83">
        <v>0</v>
      </c>
      <c r="AB83">
        <v>0.08</v>
      </c>
      <c r="AC83">
        <v>-92</v>
      </c>
    </row>
    <row r="84" spans="7:29">
      <c r="G84" t="s">
        <v>126</v>
      </c>
      <c r="H84" s="73">
        <v>34.659999999999997</v>
      </c>
      <c r="I84" s="46">
        <v>0</v>
      </c>
      <c r="J84" s="46">
        <v>0</v>
      </c>
      <c r="K84" s="46">
        <v>0</v>
      </c>
      <c r="L84" s="46">
        <v>17.34</v>
      </c>
      <c r="M84" s="74">
        <v>0.1</v>
      </c>
      <c r="N84" s="73">
        <v>0</v>
      </c>
      <c r="O84" s="46">
        <v>0</v>
      </c>
      <c r="P84" s="46">
        <v>-106</v>
      </c>
      <c r="Q84" s="46">
        <v>0</v>
      </c>
      <c r="R84" s="46">
        <v>0</v>
      </c>
      <c r="S84" s="74">
        <v>0</v>
      </c>
      <c r="U84" s="73">
        <v>52.1</v>
      </c>
      <c r="V84" s="74">
        <v>-107.5</v>
      </c>
      <c r="W84">
        <v>34.659999999999997</v>
      </c>
      <c r="X84">
        <v>0</v>
      </c>
      <c r="Y84">
        <v>-1.5</v>
      </c>
      <c r="Z84">
        <v>17.34</v>
      </c>
      <c r="AA84">
        <v>0</v>
      </c>
      <c r="AB84">
        <v>0.1</v>
      </c>
      <c r="AC84">
        <v>-106</v>
      </c>
    </row>
    <row r="85" spans="7:29">
      <c r="G85" t="s">
        <v>127</v>
      </c>
      <c r="H85" s="73">
        <v>12.52</v>
      </c>
      <c r="I85" s="46">
        <v>0</v>
      </c>
      <c r="J85" s="46">
        <v>0</v>
      </c>
      <c r="K85" s="46">
        <v>0</v>
      </c>
      <c r="L85" s="46">
        <v>16.850000000000001</v>
      </c>
      <c r="M85" s="74">
        <v>0</v>
      </c>
      <c r="N85" s="73">
        <v>0</v>
      </c>
      <c r="O85" s="46">
        <v>0</v>
      </c>
      <c r="P85" s="46">
        <v>-108</v>
      </c>
      <c r="Q85" s="46">
        <v>0</v>
      </c>
      <c r="R85" s="46">
        <v>0</v>
      </c>
      <c r="S85" s="74">
        <v>0</v>
      </c>
      <c r="U85" s="73">
        <v>29.37</v>
      </c>
      <c r="V85" s="74">
        <v>-109.5</v>
      </c>
      <c r="W85">
        <v>12.52</v>
      </c>
      <c r="X85">
        <v>0</v>
      </c>
      <c r="Y85">
        <v>-1.5</v>
      </c>
      <c r="Z85">
        <v>16.850000000000001</v>
      </c>
      <c r="AA85">
        <v>0</v>
      </c>
      <c r="AB85">
        <v>0</v>
      </c>
      <c r="AC85">
        <v>-108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16.37</v>
      </c>
      <c r="M86" s="74">
        <v>0</v>
      </c>
      <c r="N86" s="73">
        <v>0</v>
      </c>
      <c r="O86" s="46">
        <v>0</v>
      </c>
      <c r="P86" s="46">
        <v>-109</v>
      </c>
      <c r="Q86" s="46">
        <v>0</v>
      </c>
      <c r="R86" s="46">
        <v>0</v>
      </c>
      <c r="S86" s="74">
        <v>0</v>
      </c>
      <c r="U86" s="73">
        <v>16.37</v>
      </c>
      <c r="V86" s="74">
        <v>-110.5</v>
      </c>
      <c r="W86">
        <v>0</v>
      </c>
      <c r="X86">
        <v>0</v>
      </c>
      <c r="Y86">
        <v>-1.5</v>
      </c>
      <c r="Z86">
        <v>16.37</v>
      </c>
      <c r="AA86">
        <v>0</v>
      </c>
      <c r="AB86">
        <v>0</v>
      </c>
      <c r="AC86">
        <v>-109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16.28</v>
      </c>
      <c r="M87" s="74">
        <v>0</v>
      </c>
      <c r="N87" s="73">
        <v>-10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16.28</v>
      </c>
      <c r="V87" s="74">
        <v>-11.5</v>
      </c>
      <c r="W87">
        <v>-10</v>
      </c>
      <c r="X87">
        <v>0</v>
      </c>
      <c r="Y87">
        <v>-1.5</v>
      </c>
      <c r="Z87">
        <v>16.28</v>
      </c>
      <c r="AA87">
        <v>0</v>
      </c>
      <c r="AB87">
        <v>0</v>
      </c>
      <c r="AC87">
        <v>0</v>
      </c>
    </row>
    <row r="88" spans="7:29">
      <c r="G88" t="s">
        <v>130</v>
      </c>
      <c r="H88" s="73">
        <v>78.010000000000005</v>
      </c>
      <c r="I88" s="46">
        <v>0</v>
      </c>
      <c r="J88" s="46">
        <v>0</v>
      </c>
      <c r="K88" s="46">
        <v>0</v>
      </c>
      <c r="L88" s="46">
        <v>14.93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92.94</v>
      </c>
      <c r="V88" s="74">
        <v>-1.5</v>
      </c>
      <c r="W88">
        <v>78.010000000000005</v>
      </c>
      <c r="X88">
        <v>0</v>
      </c>
      <c r="Y88">
        <v>-1.5</v>
      </c>
      <c r="Z88">
        <v>14.93</v>
      </c>
      <c r="AA88">
        <v>0</v>
      </c>
      <c r="AB88">
        <v>0</v>
      </c>
      <c r="AC88">
        <v>0</v>
      </c>
    </row>
    <row r="89" spans="7:29">
      <c r="G89" t="s">
        <v>131</v>
      </c>
      <c r="H89" s="73">
        <v>8.67</v>
      </c>
      <c r="I89" s="46">
        <v>0</v>
      </c>
      <c r="J89" s="46">
        <v>0</v>
      </c>
      <c r="K89" s="46">
        <v>0</v>
      </c>
      <c r="L89" s="46">
        <v>14.93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23.6</v>
      </c>
      <c r="V89" s="74">
        <v>-1.5</v>
      </c>
      <c r="W89">
        <v>8.67</v>
      </c>
      <c r="X89">
        <v>0</v>
      </c>
      <c r="Y89">
        <v>-1.5</v>
      </c>
      <c r="Z89">
        <v>14.93</v>
      </c>
      <c r="AA89">
        <v>0</v>
      </c>
      <c r="AB89">
        <v>0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26</v>
      </c>
      <c r="K90" s="46">
        <v>0</v>
      </c>
      <c r="L90" s="46">
        <v>12.91</v>
      </c>
      <c r="M90" s="74">
        <v>0</v>
      </c>
      <c r="N90" s="73">
        <v>-10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38.909999999999997</v>
      </c>
      <c r="V90" s="74">
        <v>-11.5</v>
      </c>
      <c r="W90">
        <v>-10</v>
      </c>
      <c r="X90">
        <v>0</v>
      </c>
      <c r="Y90">
        <v>-1.5</v>
      </c>
      <c r="Z90">
        <v>12.91</v>
      </c>
      <c r="AA90">
        <v>0</v>
      </c>
      <c r="AB90">
        <v>0</v>
      </c>
      <c r="AC90">
        <v>26</v>
      </c>
    </row>
    <row r="91" spans="7:29">
      <c r="G91" t="s">
        <v>133</v>
      </c>
      <c r="H91" s="73">
        <v>136.77000000000001</v>
      </c>
      <c r="I91" s="46">
        <v>0</v>
      </c>
      <c r="J91" s="46">
        <v>12.52</v>
      </c>
      <c r="K91" s="46">
        <v>0</v>
      </c>
      <c r="L91" s="46">
        <v>11.36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160.65</v>
      </c>
      <c r="V91" s="74">
        <v>-1.5</v>
      </c>
      <c r="W91">
        <v>136.77000000000001</v>
      </c>
      <c r="X91">
        <v>0</v>
      </c>
      <c r="Y91">
        <v>-1.5</v>
      </c>
      <c r="Z91">
        <v>11.36</v>
      </c>
      <c r="AA91">
        <v>0</v>
      </c>
      <c r="AB91">
        <v>0</v>
      </c>
      <c r="AC91">
        <v>12.52</v>
      </c>
    </row>
    <row r="92" spans="7:29">
      <c r="G92" t="s">
        <v>134</v>
      </c>
      <c r="H92" s="73">
        <v>78.02</v>
      </c>
      <c r="I92" s="46">
        <v>0</v>
      </c>
      <c r="J92" s="46">
        <v>7.7</v>
      </c>
      <c r="K92" s="46">
        <v>0</v>
      </c>
      <c r="L92" s="46">
        <v>11.36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97.08</v>
      </c>
      <c r="V92" s="74">
        <v>-1.5</v>
      </c>
      <c r="W92">
        <v>78.02</v>
      </c>
      <c r="X92">
        <v>0</v>
      </c>
      <c r="Y92">
        <v>-1.5</v>
      </c>
      <c r="Z92">
        <v>11.36</v>
      </c>
      <c r="AA92">
        <v>0</v>
      </c>
      <c r="AB92">
        <v>0</v>
      </c>
      <c r="AC92">
        <v>7.7</v>
      </c>
    </row>
    <row r="93" spans="7:29">
      <c r="G93" t="s">
        <v>135</v>
      </c>
      <c r="H93" s="73">
        <v>32.75</v>
      </c>
      <c r="I93" s="46">
        <v>0</v>
      </c>
      <c r="J93" s="46">
        <v>0</v>
      </c>
      <c r="K93" s="46">
        <v>0</v>
      </c>
      <c r="L93" s="46">
        <v>9.6300000000000008</v>
      </c>
      <c r="M93" s="74">
        <v>0</v>
      </c>
      <c r="N93" s="73">
        <v>0</v>
      </c>
      <c r="O93" s="46">
        <v>0</v>
      </c>
      <c r="P93" s="46">
        <v>-23</v>
      </c>
      <c r="Q93" s="46">
        <v>0</v>
      </c>
      <c r="R93" s="46">
        <v>0</v>
      </c>
      <c r="S93" s="74">
        <v>0</v>
      </c>
      <c r="U93" s="73">
        <v>42.38</v>
      </c>
      <c r="V93" s="74">
        <v>-24.5</v>
      </c>
      <c r="W93">
        <v>32.75</v>
      </c>
      <c r="X93">
        <v>0</v>
      </c>
      <c r="Y93">
        <v>-1.5</v>
      </c>
      <c r="Z93">
        <v>9.6300000000000008</v>
      </c>
      <c r="AA93">
        <v>0</v>
      </c>
      <c r="AB93">
        <v>0</v>
      </c>
      <c r="AC93">
        <v>-23</v>
      </c>
    </row>
    <row r="94" spans="7:29">
      <c r="G94" t="s">
        <v>136</v>
      </c>
      <c r="H94" s="73">
        <v>41.41</v>
      </c>
      <c r="I94" s="46">
        <v>0</v>
      </c>
      <c r="J94" s="46">
        <v>0</v>
      </c>
      <c r="K94" s="46">
        <v>0</v>
      </c>
      <c r="L94" s="46">
        <v>8.19</v>
      </c>
      <c r="M94" s="74">
        <v>0</v>
      </c>
      <c r="N94" s="73">
        <v>0</v>
      </c>
      <c r="O94" s="46">
        <v>0</v>
      </c>
      <c r="P94" s="46">
        <v>-45</v>
      </c>
      <c r="Q94" s="46">
        <v>0</v>
      </c>
      <c r="R94" s="46">
        <v>0</v>
      </c>
      <c r="S94" s="74">
        <v>0</v>
      </c>
      <c r="U94" s="73">
        <v>49.6</v>
      </c>
      <c r="V94" s="74">
        <v>-46.5</v>
      </c>
      <c r="W94">
        <v>41.41</v>
      </c>
      <c r="X94">
        <v>0</v>
      </c>
      <c r="Y94">
        <v>-1.5</v>
      </c>
      <c r="Z94">
        <v>8.19</v>
      </c>
      <c r="AA94">
        <v>0</v>
      </c>
      <c r="AB94">
        <v>0</v>
      </c>
      <c r="AC94">
        <v>-45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7.51</v>
      </c>
      <c r="M95" s="74">
        <v>0</v>
      </c>
      <c r="N95" s="73">
        <v>-17</v>
      </c>
      <c r="O95" s="46">
        <v>0</v>
      </c>
      <c r="P95" s="46">
        <v>-87</v>
      </c>
      <c r="Q95" s="46">
        <v>0</v>
      </c>
      <c r="R95" s="46">
        <v>0</v>
      </c>
      <c r="S95" s="74">
        <v>0</v>
      </c>
      <c r="U95" s="73">
        <v>7.51</v>
      </c>
      <c r="V95" s="74">
        <v>-105.5</v>
      </c>
      <c r="W95">
        <v>-17</v>
      </c>
      <c r="X95">
        <v>0</v>
      </c>
      <c r="Y95">
        <v>-1.5</v>
      </c>
      <c r="Z95">
        <v>7.51</v>
      </c>
      <c r="AA95">
        <v>0</v>
      </c>
      <c r="AB95">
        <v>0</v>
      </c>
      <c r="AC95">
        <v>-87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5.78</v>
      </c>
      <c r="M96" s="74">
        <v>0</v>
      </c>
      <c r="N96" s="73">
        <v>-4</v>
      </c>
      <c r="O96" s="46">
        <v>0</v>
      </c>
      <c r="P96" s="46">
        <v>-84</v>
      </c>
      <c r="Q96" s="46">
        <v>0</v>
      </c>
      <c r="R96" s="46">
        <v>0</v>
      </c>
      <c r="S96" s="74">
        <v>0</v>
      </c>
      <c r="U96" s="73">
        <v>5.78</v>
      </c>
      <c r="V96" s="74">
        <v>-89.5</v>
      </c>
      <c r="W96">
        <v>-4</v>
      </c>
      <c r="X96">
        <v>0</v>
      </c>
      <c r="Y96">
        <v>-1.5</v>
      </c>
      <c r="Z96">
        <v>5.78</v>
      </c>
      <c r="AA96">
        <v>0</v>
      </c>
      <c r="AB96">
        <v>0</v>
      </c>
      <c r="AC96">
        <v>-84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5.0999999999999996</v>
      </c>
      <c r="M97" s="74">
        <v>0</v>
      </c>
      <c r="N97" s="73">
        <v>-50</v>
      </c>
      <c r="O97" s="46">
        <v>0</v>
      </c>
      <c r="P97" s="46">
        <v>-90</v>
      </c>
      <c r="Q97" s="46">
        <v>0</v>
      </c>
      <c r="R97" s="46">
        <v>0</v>
      </c>
      <c r="S97" s="74">
        <v>0</v>
      </c>
      <c r="U97" s="73">
        <v>5.0999999999999996</v>
      </c>
      <c r="V97" s="74">
        <v>-141.5</v>
      </c>
      <c r="W97">
        <v>-50</v>
      </c>
      <c r="X97">
        <v>0</v>
      </c>
      <c r="Y97">
        <v>-1.5</v>
      </c>
      <c r="Z97">
        <v>5.0999999999999996</v>
      </c>
      <c r="AA97">
        <v>0</v>
      </c>
      <c r="AB97">
        <v>0</v>
      </c>
      <c r="AC97">
        <v>-90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4.62</v>
      </c>
      <c r="M98" s="74">
        <v>0</v>
      </c>
      <c r="N98" s="73">
        <v>-42</v>
      </c>
      <c r="O98" s="46">
        <v>0</v>
      </c>
      <c r="P98" s="46">
        <v>-83</v>
      </c>
      <c r="Q98" s="46">
        <v>0</v>
      </c>
      <c r="R98" s="46">
        <v>0</v>
      </c>
      <c r="S98" s="74">
        <v>0</v>
      </c>
      <c r="U98" s="73">
        <v>4.62</v>
      </c>
      <c r="V98" s="74">
        <v>-126.5</v>
      </c>
      <c r="W98">
        <v>-42</v>
      </c>
      <c r="X98">
        <v>0</v>
      </c>
      <c r="Y98">
        <v>-1.5</v>
      </c>
      <c r="Z98">
        <v>4.62</v>
      </c>
      <c r="AA98">
        <v>0</v>
      </c>
      <c r="AB98">
        <v>0</v>
      </c>
      <c r="AC98">
        <v>-83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0.67816250000000011</v>
      </c>
      <c r="I99" s="69">
        <f t="shared" ref="I99:BQ99" si="1">SUM(I3:I98)/4000</f>
        <v>0.39304250000000007</v>
      </c>
      <c r="J99" s="69">
        <f t="shared" si="1"/>
        <v>6.6930000000000003E-2</v>
      </c>
      <c r="K99" s="69">
        <f t="shared" si="1"/>
        <v>0.14486000000000002</v>
      </c>
      <c r="L99" s="69">
        <f t="shared" si="1"/>
        <v>0.18598249999999997</v>
      </c>
      <c r="M99" s="69">
        <f t="shared" si="1"/>
        <v>1.26725E-2</v>
      </c>
      <c r="N99" s="68">
        <f t="shared" si="1"/>
        <v>-0.70274999999999999</v>
      </c>
      <c r="O99" s="69">
        <f t="shared" si="1"/>
        <v>-0.3795</v>
      </c>
      <c r="P99" s="69">
        <f t="shared" si="1"/>
        <v>-1.0105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1.4816499999999997</v>
      </c>
      <c r="V99" s="70">
        <f t="shared" si="1"/>
        <v>-2.1070000000000002</v>
      </c>
      <c r="W99">
        <f t="shared" si="1"/>
        <v>-2.4587500000000144E-2</v>
      </c>
      <c r="X99">
        <f t="shared" si="1"/>
        <v>1.354249999999989E-2</v>
      </c>
      <c r="Y99">
        <f t="shared" si="1"/>
        <v>-1.4250000000000001E-2</v>
      </c>
      <c r="Z99">
        <f t="shared" si="1"/>
        <v>0.18598249999999997</v>
      </c>
      <c r="AA99">
        <f t="shared" si="1"/>
        <v>0.14486000000000002</v>
      </c>
      <c r="AB99">
        <f t="shared" si="1"/>
        <v>1.26725E-2</v>
      </c>
      <c r="AC99">
        <f t="shared" si="1"/>
        <v>-0.94357000000000002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40.450000000000003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40.450000000000003</v>
      </c>
      <c r="W3">
        <v>0</v>
      </c>
      <c r="X3">
        <v>0</v>
      </c>
      <c r="Y3">
        <v>0</v>
      </c>
      <c r="Z3">
        <v>40.450000000000003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38.520000000000003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38.520000000000003</v>
      </c>
      <c r="W4">
        <v>0</v>
      </c>
      <c r="X4">
        <v>0</v>
      </c>
      <c r="Y4">
        <v>0</v>
      </c>
      <c r="Z4">
        <v>38.520000000000003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36.6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36.6</v>
      </c>
      <c r="W5">
        <v>0</v>
      </c>
      <c r="X5">
        <v>0</v>
      </c>
      <c r="Y5">
        <v>0</v>
      </c>
      <c r="Z5">
        <v>36.6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35.630000000000003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35.630000000000003</v>
      </c>
      <c r="W6">
        <v>0</v>
      </c>
      <c r="X6">
        <v>0</v>
      </c>
      <c r="Y6">
        <v>0</v>
      </c>
      <c r="Z6">
        <v>35.630000000000003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32.75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32.75</v>
      </c>
      <c r="W7">
        <v>0</v>
      </c>
      <c r="X7">
        <v>0</v>
      </c>
      <c r="Y7">
        <v>0</v>
      </c>
      <c r="Z7">
        <v>32.75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32.75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32.75</v>
      </c>
      <c r="W8">
        <v>0</v>
      </c>
      <c r="X8">
        <v>0</v>
      </c>
      <c r="Y8">
        <v>0</v>
      </c>
      <c r="Z8">
        <v>32.75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30.82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30.82</v>
      </c>
      <c r="W9">
        <v>0</v>
      </c>
      <c r="X9">
        <v>0</v>
      </c>
      <c r="Y9">
        <v>0</v>
      </c>
      <c r="Z9">
        <v>30.82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30.82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30.82</v>
      </c>
      <c r="W10">
        <v>0</v>
      </c>
      <c r="X10">
        <v>0</v>
      </c>
      <c r="Y10">
        <v>0</v>
      </c>
      <c r="Z10">
        <v>30.82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29.86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29.86</v>
      </c>
      <c r="W11">
        <v>0</v>
      </c>
      <c r="X11">
        <v>0</v>
      </c>
      <c r="Y11">
        <v>0</v>
      </c>
      <c r="Z11">
        <v>29.86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28.89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28.89</v>
      </c>
      <c r="W12">
        <v>0</v>
      </c>
      <c r="X12">
        <v>0</v>
      </c>
      <c r="Y12">
        <v>0</v>
      </c>
      <c r="Z12">
        <v>28.89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28.89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28.89</v>
      </c>
      <c r="W13">
        <v>0</v>
      </c>
      <c r="X13">
        <v>0</v>
      </c>
      <c r="Y13">
        <v>0</v>
      </c>
      <c r="Z13">
        <v>28.89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27.93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27.93</v>
      </c>
      <c r="W14">
        <v>0</v>
      </c>
      <c r="X14">
        <v>0</v>
      </c>
      <c r="Y14">
        <v>0</v>
      </c>
      <c r="Z14">
        <v>27.93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28.89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28.89</v>
      </c>
      <c r="W15">
        <v>0</v>
      </c>
      <c r="X15">
        <v>0</v>
      </c>
      <c r="Y15">
        <v>0</v>
      </c>
      <c r="Z15">
        <v>28.89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27.93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27.93</v>
      </c>
      <c r="W16">
        <v>0</v>
      </c>
      <c r="X16">
        <v>0</v>
      </c>
      <c r="Y16">
        <v>0</v>
      </c>
      <c r="Z16">
        <v>27.93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27.93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27.93</v>
      </c>
      <c r="W17">
        <v>0</v>
      </c>
      <c r="X17">
        <v>0</v>
      </c>
      <c r="Y17">
        <v>0</v>
      </c>
      <c r="Z17">
        <v>27.93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26.97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26.97</v>
      </c>
      <c r="W18">
        <v>0</v>
      </c>
      <c r="X18">
        <v>0</v>
      </c>
      <c r="Y18">
        <v>0</v>
      </c>
      <c r="Z18">
        <v>26.97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26.97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26.97</v>
      </c>
      <c r="W19">
        <v>0</v>
      </c>
      <c r="X19">
        <v>0</v>
      </c>
      <c r="Y19">
        <v>0</v>
      </c>
      <c r="Z19">
        <v>26.97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27.93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27.93</v>
      </c>
      <c r="W20">
        <v>0</v>
      </c>
      <c r="X20">
        <v>0</v>
      </c>
      <c r="Y20">
        <v>0</v>
      </c>
      <c r="Z20">
        <v>27.93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28.89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28.89</v>
      </c>
      <c r="W21">
        <v>0</v>
      </c>
      <c r="X21">
        <v>0</v>
      </c>
      <c r="Y21">
        <v>0</v>
      </c>
      <c r="Z21">
        <v>28.89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29.86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29.86</v>
      </c>
      <c r="W22">
        <v>0</v>
      </c>
      <c r="X22">
        <v>0</v>
      </c>
      <c r="Y22">
        <v>0</v>
      </c>
      <c r="Z22">
        <v>29.86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30.82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30.82</v>
      </c>
      <c r="W23">
        <v>0</v>
      </c>
      <c r="X23">
        <v>0</v>
      </c>
      <c r="Y23">
        <v>0</v>
      </c>
      <c r="Z23">
        <v>30.82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31.78</v>
      </c>
      <c r="L24" s="46">
        <v>0</v>
      </c>
      <c r="M24" s="74">
        <v>9.6300000000000008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41.41</v>
      </c>
      <c r="W24">
        <v>0</v>
      </c>
      <c r="X24">
        <v>0</v>
      </c>
      <c r="Y24">
        <v>0</v>
      </c>
      <c r="Z24">
        <v>31.78</v>
      </c>
      <c r="AA24">
        <v>9.6300000000000008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34.67</v>
      </c>
      <c r="L25" s="46">
        <v>0</v>
      </c>
      <c r="M25" s="74">
        <v>9.6300000000000008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44.3</v>
      </c>
      <c r="W25">
        <v>0</v>
      </c>
      <c r="X25">
        <v>0</v>
      </c>
      <c r="Y25">
        <v>0</v>
      </c>
      <c r="Z25">
        <v>34.67</v>
      </c>
      <c r="AA25">
        <v>9.6300000000000008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37.57</v>
      </c>
      <c r="L26" s="46">
        <v>0</v>
      </c>
      <c r="M26" s="74">
        <v>8.76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46.33</v>
      </c>
      <c r="W26">
        <v>0</v>
      </c>
      <c r="X26">
        <v>0</v>
      </c>
      <c r="Y26">
        <v>0</v>
      </c>
      <c r="Z26">
        <v>37.57</v>
      </c>
      <c r="AA26">
        <v>8.76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42.38</v>
      </c>
      <c r="L27" s="46">
        <v>0</v>
      </c>
      <c r="M27" s="74">
        <v>8.57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50.95</v>
      </c>
      <c r="W27">
        <v>0</v>
      </c>
      <c r="X27">
        <v>0</v>
      </c>
      <c r="Y27">
        <v>0</v>
      </c>
      <c r="Z27">
        <v>42.38</v>
      </c>
      <c r="AA27">
        <v>8.57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48.16</v>
      </c>
      <c r="L28" s="46">
        <v>0</v>
      </c>
      <c r="M28" s="74">
        <v>9.6300000000000008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57.79</v>
      </c>
      <c r="W28">
        <v>0</v>
      </c>
      <c r="X28">
        <v>0</v>
      </c>
      <c r="Y28">
        <v>0</v>
      </c>
      <c r="Z28">
        <v>48.16</v>
      </c>
      <c r="AA28">
        <v>9.6300000000000008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53.93</v>
      </c>
      <c r="L29" s="46">
        <v>0</v>
      </c>
      <c r="M29" s="74">
        <v>9.6300000000000008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63.56</v>
      </c>
      <c r="W29">
        <v>0</v>
      </c>
      <c r="X29">
        <v>0</v>
      </c>
      <c r="Y29">
        <v>0</v>
      </c>
      <c r="Z29">
        <v>53.93</v>
      </c>
      <c r="AA29">
        <v>9.6300000000000008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17.05</v>
      </c>
      <c r="L30" s="46">
        <v>0</v>
      </c>
      <c r="M30" s="74">
        <v>1.99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19.04</v>
      </c>
      <c r="W30">
        <v>0</v>
      </c>
      <c r="X30">
        <v>0</v>
      </c>
      <c r="Y30">
        <v>0</v>
      </c>
      <c r="Z30">
        <v>17.05</v>
      </c>
      <c r="AA30">
        <v>1.99</v>
      </c>
    </row>
    <row r="31" spans="7:27">
      <c r="G31" t="s">
        <v>73</v>
      </c>
      <c r="H31" s="73">
        <v>3.93</v>
      </c>
      <c r="I31" s="46">
        <v>0</v>
      </c>
      <c r="J31" s="46">
        <v>0</v>
      </c>
      <c r="K31" s="46">
        <v>10.83</v>
      </c>
      <c r="L31" s="46">
        <v>0</v>
      </c>
      <c r="M31" s="74">
        <v>1.17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15.93</v>
      </c>
      <c r="W31">
        <v>3.93</v>
      </c>
      <c r="X31">
        <v>0</v>
      </c>
      <c r="Y31">
        <v>0</v>
      </c>
      <c r="Z31">
        <v>10.83</v>
      </c>
      <c r="AA31">
        <v>1.17</v>
      </c>
    </row>
    <row r="32" spans="7:27">
      <c r="G32" t="s">
        <v>74</v>
      </c>
      <c r="H32" s="73">
        <v>18.88</v>
      </c>
      <c r="I32" s="46">
        <v>0</v>
      </c>
      <c r="J32" s="46">
        <v>0</v>
      </c>
      <c r="K32" s="46">
        <v>8.44</v>
      </c>
      <c r="L32" s="46">
        <v>1.94</v>
      </c>
      <c r="M32" s="74">
        <v>0.72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29.98</v>
      </c>
      <c r="W32">
        <v>18.88</v>
      </c>
      <c r="X32">
        <v>0</v>
      </c>
      <c r="Y32">
        <v>1.94</v>
      </c>
      <c r="Z32">
        <v>8.44</v>
      </c>
      <c r="AA32">
        <v>0.72</v>
      </c>
    </row>
    <row r="33" spans="7:27">
      <c r="G33" t="s">
        <v>75</v>
      </c>
      <c r="H33" s="73">
        <v>23.22</v>
      </c>
      <c r="I33" s="46">
        <v>1.84</v>
      </c>
      <c r="J33" s="46">
        <v>0</v>
      </c>
      <c r="K33" s="46">
        <v>5.42</v>
      </c>
      <c r="L33" s="46">
        <v>1.1299999999999999</v>
      </c>
      <c r="M33" s="74">
        <v>0.4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32.01</v>
      </c>
      <c r="W33">
        <v>23.22</v>
      </c>
      <c r="X33">
        <v>1.84</v>
      </c>
      <c r="Y33">
        <v>1.1299999999999999</v>
      </c>
      <c r="Z33">
        <v>5.42</v>
      </c>
      <c r="AA33">
        <v>0.4</v>
      </c>
    </row>
    <row r="34" spans="7:27">
      <c r="G34" t="s">
        <v>76</v>
      </c>
      <c r="H34" s="73">
        <v>46.19</v>
      </c>
      <c r="I34" s="46">
        <v>2.76</v>
      </c>
      <c r="J34" s="46">
        <v>0</v>
      </c>
      <c r="K34" s="46">
        <v>3.73</v>
      </c>
      <c r="L34" s="46">
        <v>0.74</v>
      </c>
      <c r="M34" s="74">
        <v>0.23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53.65</v>
      </c>
      <c r="W34">
        <v>46.19</v>
      </c>
      <c r="X34">
        <v>2.76</v>
      </c>
      <c r="Y34">
        <v>0.74</v>
      </c>
      <c r="Z34">
        <v>3.73</v>
      </c>
      <c r="AA34">
        <v>0.23</v>
      </c>
    </row>
    <row r="35" spans="7:27">
      <c r="G35" t="s">
        <v>77</v>
      </c>
      <c r="H35" s="73">
        <v>62.15</v>
      </c>
      <c r="I35" s="46">
        <v>0.82</v>
      </c>
      <c r="J35" s="46">
        <v>0</v>
      </c>
      <c r="K35" s="46">
        <v>4.22</v>
      </c>
      <c r="L35" s="46">
        <v>0.62</v>
      </c>
      <c r="M35" s="74">
        <v>0.24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68.05</v>
      </c>
      <c r="W35">
        <v>62.15</v>
      </c>
      <c r="X35">
        <v>0.82</v>
      </c>
      <c r="Y35">
        <v>0.62</v>
      </c>
      <c r="Z35">
        <v>4.22</v>
      </c>
      <c r="AA35">
        <v>0.24</v>
      </c>
    </row>
    <row r="36" spans="7:27">
      <c r="G36" t="s">
        <v>78</v>
      </c>
      <c r="H36" s="73">
        <v>73.209999999999994</v>
      </c>
      <c r="I36" s="46">
        <v>1.25</v>
      </c>
      <c r="J36" s="46">
        <v>0</v>
      </c>
      <c r="K36" s="46">
        <v>4.3600000000000003</v>
      </c>
      <c r="L36" s="46">
        <v>0.64</v>
      </c>
      <c r="M36" s="74">
        <v>0.26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79.72</v>
      </c>
      <c r="W36">
        <v>73.209999999999994</v>
      </c>
      <c r="X36">
        <v>1.25</v>
      </c>
      <c r="Y36">
        <v>0.64</v>
      </c>
      <c r="Z36">
        <v>4.3600000000000003</v>
      </c>
      <c r="AA36">
        <v>0.26</v>
      </c>
    </row>
    <row r="37" spans="7:27">
      <c r="G37" t="s">
        <v>79</v>
      </c>
      <c r="H37" s="73">
        <v>85.99</v>
      </c>
      <c r="I37" s="46">
        <v>1.04</v>
      </c>
      <c r="J37" s="46">
        <v>0</v>
      </c>
      <c r="K37" s="46">
        <v>5.36</v>
      </c>
      <c r="L37" s="46">
        <v>0.79</v>
      </c>
      <c r="M37" s="74">
        <v>0.22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93.4</v>
      </c>
      <c r="W37">
        <v>85.99</v>
      </c>
      <c r="X37">
        <v>1.04</v>
      </c>
      <c r="Y37">
        <v>0.79</v>
      </c>
      <c r="Z37">
        <v>5.36</v>
      </c>
      <c r="AA37">
        <v>0.22</v>
      </c>
    </row>
    <row r="38" spans="7:27">
      <c r="G38" t="s">
        <v>80</v>
      </c>
      <c r="H38" s="73">
        <v>92.44</v>
      </c>
      <c r="I38" s="46">
        <v>0</v>
      </c>
      <c r="J38" s="46">
        <v>0</v>
      </c>
      <c r="K38" s="46">
        <v>6.48</v>
      </c>
      <c r="L38" s="46">
        <v>0.95</v>
      </c>
      <c r="M38" s="74">
        <v>0.26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100.13</v>
      </c>
      <c r="W38">
        <v>92.44</v>
      </c>
      <c r="X38">
        <v>0</v>
      </c>
      <c r="Y38">
        <v>0.95</v>
      </c>
      <c r="Z38">
        <v>6.48</v>
      </c>
      <c r="AA38">
        <v>0.26</v>
      </c>
    </row>
    <row r="39" spans="7:27">
      <c r="G39" t="s">
        <v>81</v>
      </c>
      <c r="H39" s="73">
        <v>95.74</v>
      </c>
      <c r="I39" s="46">
        <v>0</v>
      </c>
      <c r="J39" s="46">
        <v>0</v>
      </c>
      <c r="K39" s="46">
        <v>12.26</v>
      </c>
      <c r="L39" s="46">
        <v>1.71</v>
      </c>
      <c r="M39" s="74">
        <v>0.56999999999999995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110.28</v>
      </c>
      <c r="W39">
        <v>95.74</v>
      </c>
      <c r="X39">
        <v>0</v>
      </c>
      <c r="Y39">
        <v>1.71</v>
      </c>
      <c r="Z39">
        <v>12.26</v>
      </c>
      <c r="AA39">
        <v>0.56999999999999995</v>
      </c>
    </row>
    <row r="40" spans="7:27">
      <c r="G40" t="s">
        <v>82</v>
      </c>
      <c r="H40" s="73">
        <v>118.19</v>
      </c>
      <c r="I40" s="46">
        <v>0</v>
      </c>
      <c r="J40" s="46">
        <v>0</v>
      </c>
      <c r="K40" s="46">
        <v>16.45</v>
      </c>
      <c r="L40" s="46">
        <v>2.2999999999999998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136.94</v>
      </c>
      <c r="W40">
        <v>118.19</v>
      </c>
      <c r="X40">
        <v>0</v>
      </c>
      <c r="Y40">
        <v>2.2999999999999998</v>
      </c>
      <c r="Z40">
        <v>16.45</v>
      </c>
      <c r="AA40">
        <v>0</v>
      </c>
    </row>
    <row r="41" spans="7:27">
      <c r="G41" t="s">
        <v>83</v>
      </c>
      <c r="H41" s="73">
        <v>122.89</v>
      </c>
      <c r="I41" s="46">
        <v>0</v>
      </c>
      <c r="J41" s="46">
        <v>0</v>
      </c>
      <c r="K41" s="46">
        <v>25.45</v>
      </c>
      <c r="L41" s="46">
        <v>3.39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151.72999999999999</v>
      </c>
      <c r="W41">
        <v>122.89</v>
      </c>
      <c r="X41">
        <v>0</v>
      </c>
      <c r="Y41">
        <v>3.39</v>
      </c>
      <c r="Z41">
        <v>25.45</v>
      </c>
      <c r="AA41">
        <v>0</v>
      </c>
    </row>
    <row r="42" spans="7:27">
      <c r="G42" t="s">
        <v>84</v>
      </c>
      <c r="H42" s="73">
        <v>60.15</v>
      </c>
      <c r="I42" s="46">
        <v>0</v>
      </c>
      <c r="J42" s="46">
        <v>0</v>
      </c>
      <c r="K42" s="46">
        <v>20.5</v>
      </c>
      <c r="L42" s="46">
        <v>2.74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83.39</v>
      </c>
      <c r="W42">
        <v>60.15</v>
      </c>
      <c r="X42">
        <v>0</v>
      </c>
      <c r="Y42">
        <v>2.74</v>
      </c>
      <c r="Z42">
        <v>20.5</v>
      </c>
      <c r="AA42">
        <v>0</v>
      </c>
    </row>
    <row r="43" spans="7:27">
      <c r="G43" t="s">
        <v>85</v>
      </c>
      <c r="H43" s="73">
        <v>103.65</v>
      </c>
      <c r="I43" s="46">
        <v>0</v>
      </c>
      <c r="J43" s="46">
        <v>0</v>
      </c>
      <c r="K43" s="46">
        <v>45.05</v>
      </c>
      <c r="L43" s="46">
        <v>5.0999999999999996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153.80000000000001</v>
      </c>
      <c r="W43">
        <v>103.65</v>
      </c>
      <c r="X43">
        <v>0</v>
      </c>
      <c r="Y43">
        <v>5.0999999999999996</v>
      </c>
      <c r="Z43">
        <v>45.05</v>
      </c>
      <c r="AA43">
        <v>0</v>
      </c>
    </row>
    <row r="44" spans="7:27">
      <c r="G44" t="s">
        <v>86</v>
      </c>
      <c r="H44" s="73">
        <v>97.13</v>
      </c>
      <c r="I44" s="46">
        <v>0</v>
      </c>
      <c r="J44" s="46">
        <v>0</v>
      </c>
      <c r="K44" s="46">
        <v>51.66</v>
      </c>
      <c r="L44" s="46">
        <v>5.16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153.94999999999999</v>
      </c>
      <c r="W44">
        <v>97.13</v>
      </c>
      <c r="X44">
        <v>0</v>
      </c>
      <c r="Y44">
        <v>5.16</v>
      </c>
      <c r="Z44">
        <v>51.66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91.87</v>
      </c>
      <c r="L45" s="46">
        <v>9.19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101.06</v>
      </c>
      <c r="W45">
        <v>0</v>
      </c>
      <c r="X45">
        <v>0</v>
      </c>
      <c r="Y45">
        <v>9.19</v>
      </c>
      <c r="Z45">
        <v>91.87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102.5</v>
      </c>
      <c r="L46" s="46">
        <v>8.8800000000000008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111.38</v>
      </c>
      <c r="W46">
        <v>0</v>
      </c>
      <c r="X46">
        <v>0</v>
      </c>
      <c r="Y46">
        <v>8.8800000000000008</v>
      </c>
      <c r="Z46">
        <v>102.5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109.33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109.33</v>
      </c>
      <c r="W47">
        <v>0</v>
      </c>
      <c r="X47">
        <v>0</v>
      </c>
      <c r="Y47">
        <v>0</v>
      </c>
      <c r="Z47">
        <v>109.33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115.02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115.02</v>
      </c>
      <c r="W48">
        <v>0</v>
      </c>
      <c r="X48">
        <v>0</v>
      </c>
      <c r="Y48">
        <v>0</v>
      </c>
      <c r="Z48">
        <v>115.02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144.47</v>
      </c>
      <c r="L49" s="46">
        <v>0</v>
      </c>
      <c r="M49" s="74">
        <v>2.8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147.27000000000001</v>
      </c>
      <c r="W49">
        <v>0</v>
      </c>
      <c r="X49">
        <v>0</v>
      </c>
      <c r="Y49">
        <v>0</v>
      </c>
      <c r="Z49">
        <v>144.47</v>
      </c>
      <c r="AA49">
        <v>2.8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144.47</v>
      </c>
      <c r="L50" s="46">
        <v>0</v>
      </c>
      <c r="M50" s="74">
        <v>3.55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148.02000000000001</v>
      </c>
      <c r="W50">
        <v>0</v>
      </c>
      <c r="X50">
        <v>0</v>
      </c>
      <c r="Y50">
        <v>0</v>
      </c>
      <c r="Z50">
        <v>144.47</v>
      </c>
      <c r="AA50">
        <v>3.55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135.80000000000001</v>
      </c>
      <c r="L51" s="46">
        <v>0</v>
      </c>
      <c r="M51" s="74">
        <v>8.2799999999999994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144.08000000000001</v>
      </c>
      <c r="W51">
        <v>0</v>
      </c>
      <c r="X51">
        <v>0</v>
      </c>
      <c r="Y51">
        <v>0</v>
      </c>
      <c r="Z51">
        <v>135.80000000000001</v>
      </c>
      <c r="AA51">
        <v>8.2799999999999994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135.80000000000001</v>
      </c>
      <c r="L52" s="46">
        <v>0</v>
      </c>
      <c r="M52" s="74">
        <v>8.3800000000000008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144.18</v>
      </c>
      <c r="W52">
        <v>0</v>
      </c>
      <c r="X52">
        <v>0</v>
      </c>
      <c r="Y52">
        <v>0</v>
      </c>
      <c r="Z52">
        <v>135.80000000000001</v>
      </c>
      <c r="AA52">
        <v>8.3800000000000008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130.02000000000001</v>
      </c>
      <c r="L53" s="46">
        <v>0</v>
      </c>
      <c r="M53" s="74">
        <v>6.55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136.57</v>
      </c>
      <c r="W53">
        <v>0</v>
      </c>
      <c r="X53">
        <v>0</v>
      </c>
      <c r="Y53">
        <v>0</v>
      </c>
      <c r="Z53">
        <v>130.02000000000001</v>
      </c>
      <c r="AA53">
        <v>6.55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130.02000000000001</v>
      </c>
      <c r="L54" s="46">
        <v>0</v>
      </c>
      <c r="M54" s="74">
        <v>7.22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137.24</v>
      </c>
      <c r="W54">
        <v>0</v>
      </c>
      <c r="X54">
        <v>0</v>
      </c>
      <c r="Y54">
        <v>0</v>
      </c>
      <c r="Z54">
        <v>130.02000000000001</v>
      </c>
      <c r="AA54">
        <v>7.22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129.06</v>
      </c>
      <c r="L55" s="46">
        <v>0</v>
      </c>
      <c r="M55" s="74">
        <v>9.6300000000000008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138.69</v>
      </c>
      <c r="W55">
        <v>0</v>
      </c>
      <c r="X55">
        <v>0</v>
      </c>
      <c r="Y55">
        <v>0</v>
      </c>
      <c r="Z55">
        <v>129.06</v>
      </c>
      <c r="AA55">
        <v>9.6300000000000008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124.24</v>
      </c>
      <c r="L56" s="46">
        <v>0</v>
      </c>
      <c r="M56" s="74">
        <v>7.7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131.94</v>
      </c>
      <c r="W56">
        <v>0</v>
      </c>
      <c r="X56">
        <v>0</v>
      </c>
      <c r="Y56">
        <v>0</v>
      </c>
      <c r="Z56">
        <v>124.24</v>
      </c>
      <c r="AA56">
        <v>7.7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121.35</v>
      </c>
      <c r="L57" s="46">
        <v>0</v>
      </c>
      <c r="M57" s="74">
        <v>9.6300000000000008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130.97999999999999</v>
      </c>
      <c r="W57">
        <v>0</v>
      </c>
      <c r="X57">
        <v>0</v>
      </c>
      <c r="Y57">
        <v>0</v>
      </c>
      <c r="Z57">
        <v>121.35</v>
      </c>
      <c r="AA57">
        <v>9.6300000000000008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119.43</v>
      </c>
      <c r="L58" s="46">
        <v>0</v>
      </c>
      <c r="M58" s="74">
        <v>5.97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125.4</v>
      </c>
      <c r="W58">
        <v>0</v>
      </c>
      <c r="X58">
        <v>0</v>
      </c>
      <c r="Y58">
        <v>0</v>
      </c>
      <c r="Z58">
        <v>119.43</v>
      </c>
      <c r="AA58">
        <v>5.97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117.5</v>
      </c>
      <c r="L59" s="46">
        <v>0</v>
      </c>
      <c r="M59" s="74">
        <v>6.45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123.95</v>
      </c>
      <c r="W59">
        <v>0</v>
      </c>
      <c r="X59">
        <v>0</v>
      </c>
      <c r="Y59">
        <v>0</v>
      </c>
      <c r="Z59">
        <v>117.5</v>
      </c>
      <c r="AA59">
        <v>6.45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116.54</v>
      </c>
      <c r="L60" s="46">
        <v>0</v>
      </c>
      <c r="M60" s="74">
        <v>9.6300000000000008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126.17</v>
      </c>
      <c r="W60">
        <v>0</v>
      </c>
      <c r="X60">
        <v>0</v>
      </c>
      <c r="Y60">
        <v>0</v>
      </c>
      <c r="Z60">
        <v>116.54</v>
      </c>
      <c r="AA60">
        <v>9.6300000000000008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116.54</v>
      </c>
      <c r="L61" s="46">
        <v>0</v>
      </c>
      <c r="M61" s="74">
        <v>9.6300000000000008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126.17</v>
      </c>
      <c r="W61">
        <v>0</v>
      </c>
      <c r="X61">
        <v>0</v>
      </c>
      <c r="Y61">
        <v>0</v>
      </c>
      <c r="Z61">
        <v>116.54</v>
      </c>
      <c r="AA61">
        <v>9.6300000000000008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114.61</v>
      </c>
      <c r="L62" s="46">
        <v>0</v>
      </c>
      <c r="M62" s="74">
        <v>7.61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122.22</v>
      </c>
      <c r="W62">
        <v>0</v>
      </c>
      <c r="X62">
        <v>0</v>
      </c>
      <c r="Y62">
        <v>0</v>
      </c>
      <c r="Z62">
        <v>114.61</v>
      </c>
      <c r="AA62">
        <v>7.61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116.54</v>
      </c>
      <c r="L63" s="46">
        <v>0</v>
      </c>
      <c r="M63" s="74">
        <v>9.6300000000000008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126.17</v>
      </c>
      <c r="W63">
        <v>0</v>
      </c>
      <c r="X63">
        <v>0</v>
      </c>
      <c r="Y63">
        <v>0</v>
      </c>
      <c r="Z63">
        <v>116.54</v>
      </c>
      <c r="AA63">
        <v>9.6300000000000008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116.54</v>
      </c>
      <c r="L64" s="46">
        <v>0</v>
      </c>
      <c r="M64" s="74">
        <v>9.6300000000000008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126.17</v>
      </c>
      <c r="W64">
        <v>0</v>
      </c>
      <c r="X64">
        <v>0</v>
      </c>
      <c r="Y64">
        <v>0</v>
      </c>
      <c r="Z64">
        <v>116.54</v>
      </c>
      <c r="AA64">
        <v>9.6300000000000008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115.57</v>
      </c>
      <c r="L65" s="46">
        <v>0</v>
      </c>
      <c r="M65" s="74">
        <v>9.6300000000000008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125.2</v>
      </c>
      <c r="W65">
        <v>0</v>
      </c>
      <c r="X65">
        <v>0</v>
      </c>
      <c r="Y65">
        <v>0</v>
      </c>
      <c r="Z65">
        <v>115.57</v>
      </c>
      <c r="AA65">
        <v>9.6300000000000008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115.57</v>
      </c>
      <c r="L66" s="46">
        <v>0</v>
      </c>
      <c r="M66" s="74">
        <v>9.6300000000000008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125.2</v>
      </c>
      <c r="W66">
        <v>0</v>
      </c>
      <c r="X66">
        <v>0</v>
      </c>
      <c r="Y66">
        <v>0</v>
      </c>
      <c r="Z66">
        <v>115.57</v>
      </c>
      <c r="AA66">
        <v>9.6300000000000008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38.61</v>
      </c>
      <c r="L67" s="46">
        <v>0</v>
      </c>
      <c r="M67" s="74">
        <v>3.06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41.67</v>
      </c>
      <c r="W67">
        <v>0</v>
      </c>
      <c r="X67">
        <v>0</v>
      </c>
      <c r="Y67">
        <v>0</v>
      </c>
      <c r="Z67">
        <v>38.61</v>
      </c>
      <c r="AA67">
        <v>3.06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15.48</v>
      </c>
      <c r="L68" s="46">
        <v>0.74</v>
      </c>
      <c r="M68" s="74">
        <v>1.23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17.45</v>
      </c>
      <c r="W68">
        <v>0</v>
      </c>
      <c r="X68">
        <v>0</v>
      </c>
      <c r="Y68">
        <v>0.74</v>
      </c>
      <c r="Z68">
        <v>15.48</v>
      </c>
      <c r="AA68">
        <v>1.23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11.06</v>
      </c>
      <c r="L69" s="46">
        <v>0.62</v>
      </c>
      <c r="M69" s="74">
        <v>0.88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12.56</v>
      </c>
      <c r="W69">
        <v>0</v>
      </c>
      <c r="X69">
        <v>0</v>
      </c>
      <c r="Y69">
        <v>0.62</v>
      </c>
      <c r="Z69">
        <v>11.06</v>
      </c>
      <c r="AA69">
        <v>0.88</v>
      </c>
    </row>
    <row r="70" spans="7:27">
      <c r="G70" t="s">
        <v>112</v>
      </c>
      <c r="H70" s="73">
        <v>3.29</v>
      </c>
      <c r="I70" s="46">
        <v>0</v>
      </c>
      <c r="J70" s="46">
        <v>0</v>
      </c>
      <c r="K70" s="46">
        <v>8.25</v>
      </c>
      <c r="L70" s="46">
        <v>0.44</v>
      </c>
      <c r="M70" s="74">
        <v>0.55000000000000004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12.53</v>
      </c>
      <c r="W70">
        <v>3.29</v>
      </c>
      <c r="X70">
        <v>0</v>
      </c>
      <c r="Y70">
        <v>0.44</v>
      </c>
      <c r="Z70">
        <v>8.25</v>
      </c>
      <c r="AA70">
        <v>0.55000000000000004</v>
      </c>
    </row>
    <row r="71" spans="7:27">
      <c r="G71" t="s">
        <v>113</v>
      </c>
      <c r="H71" s="73">
        <v>3.33</v>
      </c>
      <c r="I71" s="46">
        <v>1.67</v>
      </c>
      <c r="J71" s="46">
        <v>0</v>
      </c>
      <c r="K71" s="46">
        <v>4.99</v>
      </c>
      <c r="L71" s="46">
        <v>0.34</v>
      </c>
      <c r="M71" s="74">
        <v>0.34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10.67</v>
      </c>
      <c r="W71">
        <v>3.33</v>
      </c>
      <c r="X71">
        <v>1.67</v>
      </c>
      <c r="Y71">
        <v>0.34</v>
      </c>
      <c r="Z71">
        <v>4.99</v>
      </c>
      <c r="AA71">
        <v>0.34</v>
      </c>
    </row>
    <row r="72" spans="7:27">
      <c r="G72" t="s">
        <v>114</v>
      </c>
      <c r="H72" s="73">
        <v>5.29</v>
      </c>
      <c r="I72" s="46">
        <v>1.45</v>
      </c>
      <c r="J72" s="46">
        <v>0</v>
      </c>
      <c r="K72" s="46">
        <v>1.82</v>
      </c>
      <c r="L72" s="46">
        <v>0.13</v>
      </c>
      <c r="M72" s="74">
        <v>0.13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8.82</v>
      </c>
      <c r="W72">
        <v>5.29</v>
      </c>
      <c r="X72">
        <v>1.45</v>
      </c>
      <c r="Y72">
        <v>0.13</v>
      </c>
      <c r="Z72">
        <v>1.82</v>
      </c>
      <c r="AA72">
        <v>0.13</v>
      </c>
    </row>
    <row r="73" spans="7:27">
      <c r="G73" t="s">
        <v>115</v>
      </c>
      <c r="H73" s="73">
        <v>3.15</v>
      </c>
      <c r="I73" s="46">
        <v>0.99</v>
      </c>
      <c r="J73" s="46">
        <v>0</v>
      </c>
      <c r="K73" s="46">
        <v>0.88</v>
      </c>
      <c r="L73" s="46">
        <v>0.08</v>
      </c>
      <c r="M73" s="74">
        <v>0.06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5.16</v>
      </c>
      <c r="W73">
        <v>3.15</v>
      </c>
      <c r="X73">
        <v>0.99</v>
      </c>
      <c r="Y73">
        <v>0.08</v>
      </c>
      <c r="Z73">
        <v>0.88</v>
      </c>
      <c r="AA73">
        <v>0.06</v>
      </c>
    </row>
    <row r="74" spans="7:27">
      <c r="G74" t="s">
        <v>116</v>
      </c>
      <c r="H74" s="73">
        <v>0.79</v>
      </c>
      <c r="I74" s="46">
        <v>0.2</v>
      </c>
      <c r="J74" s="46">
        <v>0</v>
      </c>
      <c r="K74" s="46">
        <v>0.28000000000000003</v>
      </c>
      <c r="L74" s="46">
        <v>0.03</v>
      </c>
      <c r="M74" s="74">
        <v>0.02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1.32</v>
      </c>
      <c r="W74">
        <v>0.79</v>
      </c>
      <c r="X74">
        <v>0.2</v>
      </c>
      <c r="Y74">
        <v>0.03</v>
      </c>
      <c r="Z74">
        <v>0.28000000000000003</v>
      </c>
      <c r="AA74">
        <v>0.02</v>
      </c>
    </row>
    <row r="75" spans="7:27">
      <c r="G75" t="s">
        <v>117</v>
      </c>
      <c r="H75" s="73">
        <v>0.83</v>
      </c>
      <c r="I75" s="46">
        <v>0.37</v>
      </c>
      <c r="J75" s="46">
        <v>0</v>
      </c>
      <c r="K75" s="46">
        <v>0.55000000000000004</v>
      </c>
      <c r="L75" s="46">
        <v>0.06</v>
      </c>
      <c r="M75" s="74">
        <v>0.04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1.85</v>
      </c>
      <c r="W75">
        <v>0.83</v>
      </c>
      <c r="X75">
        <v>0.37</v>
      </c>
      <c r="Y75">
        <v>0.06</v>
      </c>
      <c r="Z75">
        <v>0.55000000000000004</v>
      </c>
      <c r="AA75">
        <v>0.04</v>
      </c>
    </row>
    <row r="76" spans="7:27">
      <c r="G76" t="s">
        <v>118</v>
      </c>
      <c r="H76" s="73">
        <v>0.62</v>
      </c>
      <c r="I76" s="46">
        <v>0.38</v>
      </c>
      <c r="J76" s="46">
        <v>0</v>
      </c>
      <c r="K76" s="46">
        <v>0.8</v>
      </c>
      <c r="L76" s="46">
        <v>0.08</v>
      </c>
      <c r="M76" s="74">
        <v>0.05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1.93</v>
      </c>
      <c r="W76">
        <v>0.62</v>
      </c>
      <c r="X76">
        <v>0.38</v>
      </c>
      <c r="Y76">
        <v>0.08</v>
      </c>
      <c r="Z76">
        <v>0.8</v>
      </c>
      <c r="AA76">
        <v>0.05</v>
      </c>
    </row>
    <row r="77" spans="7:27">
      <c r="G77" t="s">
        <v>119</v>
      </c>
      <c r="H77" s="73">
        <v>0.5</v>
      </c>
      <c r="I77" s="46">
        <v>0.32</v>
      </c>
      <c r="J77" s="46">
        <v>0</v>
      </c>
      <c r="K77" s="46">
        <v>0.95</v>
      </c>
      <c r="L77" s="46">
        <v>0.1</v>
      </c>
      <c r="M77" s="74">
        <v>7.0000000000000007E-2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1.94</v>
      </c>
      <c r="W77">
        <v>0.5</v>
      </c>
      <c r="X77">
        <v>0.32</v>
      </c>
      <c r="Y77">
        <v>0.1</v>
      </c>
      <c r="Z77">
        <v>0.95</v>
      </c>
      <c r="AA77">
        <v>7.0000000000000007E-2</v>
      </c>
    </row>
    <row r="78" spans="7:27">
      <c r="G78" t="s">
        <v>120</v>
      </c>
      <c r="H78" s="73">
        <v>0.84</v>
      </c>
      <c r="I78" s="46">
        <v>0.11</v>
      </c>
      <c r="J78" s="46">
        <v>0</v>
      </c>
      <c r="K78" s="46">
        <v>1.56</v>
      </c>
      <c r="L78" s="46">
        <v>0.15</v>
      </c>
      <c r="M78" s="74">
        <v>0.09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2.75</v>
      </c>
      <c r="W78">
        <v>0.84</v>
      </c>
      <c r="X78">
        <v>0.11</v>
      </c>
      <c r="Y78">
        <v>0.15</v>
      </c>
      <c r="Z78">
        <v>1.56</v>
      </c>
      <c r="AA78">
        <v>0.09</v>
      </c>
    </row>
    <row r="79" spans="7:27">
      <c r="G79" t="s">
        <v>121</v>
      </c>
      <c r="H79" s="73">
        <v>2.31</v>
      </c>
      <c r="I79" s="46">
        <v>0.05</v>
      </c>
      <c r="J79" s="46">
        <v>0</v>
      </c>
      <c r="K79" s="46">
        <v>1.53</v>
      </c>
      <c r="L79" s="46">
        <v>0.15</v>
      </c>
      <c r="M79" s="74">
        <v>0.1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4.1399999999999997</v>
      </c>
      <c r="W79">
        <v>2.31</v>
      </c>
      <c r="X79">
        <v>0.05</v>
      </c>
      <c r="Y79">
        <v>0.15</v>
      </c>
      <c r="Z79">
        <v>1.53</v>
      </c>
      <c r="AA79">
        <v>0.1</v>
      </c>
    </row>
    <row r="80" spans="7:27">
      <c r="G80" t="s">
        <v>122</v>
      </c>
      <c r="H80" s="73">
        <v>4.71</v>
      </c>
      <c r="I80" s="46">
        <v>0.34</v>
      </c>
      <c r="J80" s="46">
        <v>0</v>
      </c>
      <c r="K80" s="46">
        <v>1.28</v>
      </c>
      <c r="L80" s="46">
        <v>0.13</v>
      </c>
      <c r="M80" s="74">
        <v>0.09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6.55</v>
      </c>
      <c r="W80">
        <v>4.71</v>
      </c>
      <c r="X80">
        <v>0.34</v>
      </c>
      <c r="Y80">
        <v>0.13</v>
      </c>
      <c r="Z80">
        <v>1.28</v>
      </c>
      <c r="AA80">
        <v>0.09</v>
      </c>
    </row>
    <row r="81" spans="7:27">
      <c r="G81" t="s">
        <v>123</v>
      </c>
      <c r="H81" s="73">
        <v>24.03</v>
      </c>
      <c r="I81" s="46">
        <v>1.18</v>
      </c>
      <c r="J81" s="46">
        <v>0</v>
      </c>
      <c r="K81" s="46">
        <v>4.58</v>
      </c>
      <c r="L81" s="46">
        <v>0.6</v>
      </c>
      <c r="M81" s="74">
        <v>0.39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30.78</v>
      </c>
      <c r="W81">
        <v>24.03</v>
      </c>
      <c r="X81">
        <v>1.18</v>
      </c>
      <c r="Y81">
        <v>0.6</v>
      </c>
      <c r="Z81">
        <v>4.58</v>
      </c>
      <c r="AA81">
        <v>0.39</v>
      </c>
    </row>
    <row r="82" spans="7:27">
      <c r="G82" t="s">
        <v>124</v>
      </c>
      <c r="H82" s="73">
        <v>32.51</v>
      </c>
      <c r="I82" s="46">
        <v>0</v>
      </c>
      <c r="J82" s="46">
        <v>0</v>
      </c>
      <c r="K82" s="46">
        <v>8.74</v>
      </c>
      <c r="L82" s="46">
        <v>1.24</v>
      </c>
      <c r="M82" s="74">
        <v>0.83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43.32</v>
      </c>
      <c r="W82">
        <v>32.51</v>
      </c>
      <c r="X82">
        <v>0</v>
      </c>
      <c r="Y82">
        <v>1.24</v>
      </c>
      <c r="Z82">
        <v>8.74</v>
      </c>
      <c r="AA82">
        <v>0.83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53.11</v>
      </c>
      <c r="L83" s="46">
        <v>9.27</v>
      </c>
      <c r="M83" s="74">
        <v>6.17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68.55</v>
      </c>
      <c r="W83">
        <v>0</v>
      </c>
      <c r="X83">
        <v>0</v>
      </c>
      <c r="Y83">
        <v>9.27</v>
      </c>
      <c r="Z83">
        <v>53.11</v>
      </c>
      <c r="AA83">
        <v>6.17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77.459999999999994</v>
      </c>
      <c r="L84" s="46">
        <v>0</v>
      </c>
      <c r="M84" s="74">
        <v>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86.46</v>
      </c>
      <c r="W84">
        <v>0</v>
      </c>
      <c r="X84">
        <v>0</v>
      </c>
      <c r="Y84">
        <v>0</v>
      </c>
      <c r="Z84">
        <v>77.459999999999994</v>
      </c>
      <c r="AA84">
        <v>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82.83</v>
      </c>
      <c r="L85" s="46">
        <v>0</v>
      </c>
      <c r="M85" s="74">
        <v>9.6300000000000008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92.46</v>
      </c>
      <c r="W85">
        <v>0</v>
      </c>
      <c r="X85">
        <v>0</v>
      </c>
      <c r="Y85">
        <v>0</v>
      </c>
      <c r="Z85">
        <v>82.83</v>
      </c>
      <c r="AA85">
        <v>9.6300000000000008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77.05</v>
      </c>
      <c r="L86" s="46">
        <v>0</v>
      </c>
      <c r="M86" s="74">
        <v>9.6300000000000008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86.68</v>
      </c>
      <c r="W86">
        <v>0</v>
      </c>
      <c r="X86">
        <v>0</v>
      </c>
      <c r="Y86">
        <v>0</v>
      </c>
      <c r="Z86">
        <v>77.05</v>
      </c>
      <c r="AA86">
        <v>9.6300000000000008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77.05</v>
      </c>
      <c r="L87" s="46">
        <v>0</v>
      </c>
      <c r="M87" s="74">
        <v>8.3800000000000008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85.43</v>
      </c>
      <c r="W87">
        <v>0</v>
      </c>
      <c r="X87">
        <v>0</v>
      </c>
      <c r="Y87">
        <v>0</v>
      </c>
      <c r="Z87">
        <v>77.05</v>
      </c>
      <c r="AA87">
        <v>8.3800000000000008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72.23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72.23</v>
      </c>
      <c r="W88">
        <v>0</v>
      </c>
      <c r="X88">
        <v>0</v>
      </c>
      <c r="Y88">
        <v>0</v>
      </c>
      <c r="Z88">
        <v>72.23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72.23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72.23</v>
      </c>
      <c r="W89">
        <v>0</v>
      </c>
      <c r="X89">
        <v>0</v>
      </c>
      <c r="Y89">
        <v>0</v>
      </c>
      <c r="Z89">
        <v>72.23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72.23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72.23</v>
      </c>
      <c r="W90">
        <v>0</v>
      </c>
      <c r="X90">
        <v>0</v>
      </c>
      <c r="Y90">
        <v>0</v>
      </c>
      <c r="Z90">
        <v>72.23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65.489999999999995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65.489999999999995</v>
      </c>
      <c r="W91">
        <v>0</v>
      </c>
      <c r="X91">
        <v>0</v>
      </c>
      <c r="Y91">
        <v>0</v>
      </c>
      <c r="Z91">
        <v>65.489999999999995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61.64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61.64</v>
      </c>
      <c r="W92">
        <v>0</v>
      </c>
      <c r="X92">
        <v>0</v>
      </c>
      <c r="Y92">
        <v>0</v>
      </c>
      <c r="Z92">
        <v>61.64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58.75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58.75</v>
      </c>
      <c r="W93">
        <v>0</v>
      </c>
      <c r="X93">
        <v>0</v>
      </c>
      <c r="Y93">
        <v>0</v>
      </c>
      <c r="Z93">
        <v>58.75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56.82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56.82</v>
      </c>
      <c r="W94">
        <v>0</v>
      </c>
      <c r="X94">
        <v>0</v>
      </c>
      <c r="Y94">
        <v>0</v>
      </c>
      <c r="Z94">
        <v>56.82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52.97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52.97</v>
      </c>
      <c r="W95">
        <v>0</v>
      </c>
      <c r="X95">
        <v>0</v>
      </c>
      <c r="Y95">
        <v>0</v>
      </c>
      <c r="Z95">
        <v>52.97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48.16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48.16</v>
      </c>
      <c r="W96">
        <v>0</v>
      </c>
      <c r="X96">
        <v>0</v>
      </c>
      <c r="Y96">
        <v>0</v>
      </c>
      <c r="Z96">
        <v>48.16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44.3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44.3</v>
      </c>
      <c r="W97">
        <v>0</v>
      </c>
      <c r="X97">
        <v>0</v>
      </c>
      <c r="Y97">
        <v>0</v>
      </c>
      <c r="Z97">
        <v>44.3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43.34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43.34</v>
      </c>
      <c r="W98">
        <v>0</v>
      </c>
      <c r="X98">
        <v>0</v>
      </c>
      <c r="Y98">
        <v>0</v>
      </c>
      <c r="Z98">
        <v>43.34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0.27149000000000001</v>
      </c>
      <c r="I99" s="69">
        <f t="shared" ref="I99:BQ99" si="1">SUM(I3:I98)/4000</f>
        <v>3.6924999999999996E-3</v>
      </c>
      <c r="J99" s="69">
        <f t="shared" si="1"/>
        <v>0</v>
      </c>
      <c r="K99" s="69">
        <f t="shared" si="1"/>
        <v>1.228915</v>
      </c>
      <c r="L99" s="69">
        <f t="shared" si="1"/>
        <v>1.4860000000000003E-2</v>
      </c>
      <c r="M99" s="69">
        <f t="shared" si="1"/>
        <v>6.3549999999999995E-2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1.5825075</v>
      </c>
      <c r="W99">
        <f t="shared" si="1"/>
        <v>0.27149000000000001</v>
      </c>
      <c r="X99">
        <f t="shared" si="1"/>
        <v>3.6924999999999996E-3</v>
      </c>
      <c r="Y99">
        <f t="shared" si="1"/>
        <v>1.4860000000000003E-2</v>
      </c>
      <c r="Z99">
        <f t="shared" si="1"/>
        <v>1.228915</v>
      </c>
      <c r="AA99">
        <f t="shared" si="1"/>
        <v>6.3549999999999995E-2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10.847200000000001</v>
      </c>
      <c r="E3">
        <f>GT_NG!P3</f>
        <v>13.477266145380828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599.17749208934038</v>
      </c>
      <c r="P3" s="36">
        <v>90</v>
      </c>
      <c r="Q3" s="36">
        <v>14.450000000000001</v>
      </c>
      <c r="R3" s="38">
        <v>0</v>
      </c>
      <c r="S3" s="38">
        <v>0</v>
      </c>
      <c r="T3" s="37">
        <f>SUMPRODUCT(LTA!J3:AN3,LTA!J$101:AN$101,LTA!J$103:AN$103)</f>
        <v>87.26</v>
      </c>
      <c r="U3" s="37">
        <f>SUMPRODUCT(LTA!J3:AN3,LTA!J$102:AN$102,LTA!J$103:AN$103)</f>
        <v>135.31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193.05</v>
      </c>
      <c r="AB3" s="75">
        <f>-STOA!N3</f>
        <v>-272.73</v>
      </c>
      <c r="AC3">
        <f>SUMIF(B3:AB3,"&gt;0")*$AC$2-SUMIF(B3:AB3,"&lt;0")*($AC$2/(1-$AC$2))+SUMIF(AI3:AR3,"&gt;0")*$AC$2-SUMIF(AI3:AR3,"&lt;0")*($AC$2/(1-$AC$2))</f>
        <v>13.325250059578256</v>
      </c>
      <c r="AD3">
        <f>SUM(B3:AB3,AI3:AT3)-AC3</f>
        <v>858.54059780988212</v>
      </c>
      <c r="AE3">
        <f>'IDT-1'!B3</f>
        <v>0</v>
      </c>
      <c r="AF3" s="24"/>
      <c r="AG3">
        <f>SUM(AD3:AF3)</f>
        <v>858.54059780988212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-83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13.477266145380828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594.81760726589687</v>
      </c>
      <c r="P4" s="36">
        <v>59.999999999999993</v>
      </c>
      <c r="Q4" s="36">
        <v>14.450000000000001</v>
      </c>
      <c r="R4" s="38">
        <v>0</v>
      </c>
      <c r="S4" s="38">
        <v>0</v>
      </c>
      <c r="T4" s="37">
        <f>SUMPRODUCT(LTA!J4:AN4,LTA!J$101:AN$101,LTA!J$103:AN$103)</f>
        <v>86.91</v>
      </c>
      <c r="U4" s="37">
        <f>SUMPRODUCT(LTA!J4:AN4,LTA!J$102:AN$102,LTA!J$103:AN$103)</f>
        <v>135.30000000000001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193.05</v>
      </c>
      <c r="AB4" s="75">
        <f>-STOA!N4</f>
        <v>-272.73</v>
      </c>
      <c r="AC4">
        <f t="shared" ref="AC4:AC67" si="0">SUMIF(B4:AB4,"&gt;0")*$AC$2-SUMIF(B4:AB4,"&lt;0")*($AC$2/(1-$AC$2))+SUMIF(AI4:AR4,"&gt;0")*$AC$2-SUMIF(AI4:AR4,"&lt;0")*($AC$2/(1-$AC$2))</f>
        <v>13.042074184786218</v>
      </c>
      <c r="AD4">
        <f t="shared" ref="AD4:AD67" si="1">SUM(B4:AB4,AI4:AT4)-AC4</f>
        <v>823.10388886123053</v>
      </c>
      <c r="AE4">
        <f>'IDT-1'!B4</f>
        <v>0</v>
      </c>
      <c r="AF4" s="24"/>
      <c r="AG4">
        <f t="shared" ref="AG4:AG67" si="2">SUM(AD4:AF4)</f>
        <v>823.10388886123053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-84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13.477266145380828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63.027641312902169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594.81760726589687</v>
      </c>
      <c r="P5" s="36">
        <v>57.784827709657215</v>
      </c>
      <c r="Q5" s="36">
        <v>14.450000000000001</v>
      </c>
      <c r="R5" s="38">
        <v>0</v>
      </c>
      <c r="S5" s="38">
        <v>0</v>
      </c>
      <c r="T5" s="37">
        <f>SUMPRODUCT(LTA!J5:AN5,LTA!J$101:AN$101,LTA!J$103:AN$103)</f>
        <v>85.65</v>
      </c>
      <c r="U5" s="37">
        <f>SUMPRODUCT(LTA!J5:AN5,LTA!J$102:AN$102,LTA!J$103:AN$103)</f>
        <v>135.44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193.05</v>
      </c>
      <c r="AB5" s="75">
        <f>-STOA!N5</f>
        <v>-272.73</v>
      </c>
      <c r="AC5">
        <f t="shared" si="0"/>
        <v>12.896988355718133</v>
      </c>
      <c r="AD5">
        <f t="shared" si="1"/>
        <v>791.91755407811888</v>
      </c>
      <c r="AE5">
        <f>'IDT-1'!B5</f>
        <v>0</v>
      </c>
      <c r="AF5" s="24"/>
      <c r="AG5">
        <f t="shared" si="2"/>
        <v>791.91755407811888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-91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13.477266145380828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63.027641312902169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594.81760726589687</v>
      </c>
      <c r="P6" s="36">
        <v>57.784827709657215</v>
      </c>
      <c r="Q6" s="36">
        <v>14.450000000000001</v>
      </c>
      <c r="R6" s="38">
        <v>0</v>
      </c>
      <c r="S6" s="38">
        <v>0</v>
      </c>
      <c r="T6" s="37">
        <f>SUMPRODUCT(LTA!J6:AN6,LTA!J$101:AN$101,LTA!J$103:AN$103)</f>
        <v>83.91</v>
      </c>
      <c r="U6" s="37">
        <f>SUMPRODUCT(LTA!J6:AN6,LTA!J$102:AN$102,LTA!J$103:AN$103)</f>
        <v>135.63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193.05</v>
      </c>
      <c r="AB6" s="75">
        <f>-STOA!N6</f>
        <v>-272.73</v>
      </c>
      <c r="AC6">
        <f t="shared" si="0"/>
        <v>13.07033382566569</v>
      </c>
      <c r="AD6">
        <f t="shared" si="1"/>
        <v>768.19420860817138</v>
      </c>
      <c r="AE6">
        <f>'IDT-1'!B6</f>
        <v>0</v>
      </c>
      <c r="AF6" s="24"/>
      <c r="AG6">
        <f t="shared" si="2"/>
        <v>768.19420860817138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14.07177033492823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63.027641312902169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594.81760726589687</v>
      </c>
      <c r="P7" s="36">
        <v>57.784827709657215</v>
      </c>
      <c r="Q7" s="36">
        <v>14.450000000000001</v>
      </c>
      <c r="R7" s="38">
        <v>0</v>
      </c>
      <c r="S7" s="38">
        <v>0</v>
      </c>
      <c r="T7" s="37">
        <f>SUMPRODUCT(LTA!J7:AN7,LTA!J$101:AN$101,LTA!J$103:AN$103)</f>
        <v>82.490000000000009</v>
      </c>
      <c r="U7" s="37">
        <f>SUMPRODUCT(LTA!J7:AN7,LTA!J$102:AN$102,LTA!J$103:AN$103)</f>
        <v>137.14999999999998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193.01</v>
      </c>
      <c r="AB7" s="75">
        <f>-STOA!N7</f>
        <v>-272.73</v>
      </c>
      <c r="AC7">
        <f t="shared" si="0"/>
        <v>13.380793338953895</v>
      </c>
      <c r="AD7">
        <f t="shared" si="1"/>
        <v>732.53825328443054</v>
      </c>
      <c r="AE7">
        <f>'IDT-1'!B7</f>
        <v>0</v>
      </c>
      <c r="AF7" s="24"/>
      <c r="AG7">
        <f t="shared" si="2"/>
        <v>732.53825328443054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14.47846889952153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594.81760726589687</v>
      </c>
      <c r="P8" s="36">
        <v>57.784827709657215</v>
      </c>
      <c r="Q8" s="36">
        <v>14.450000000000001</v>
      </c>
      <c r="R8" s="38">
        <v>0</v>
      </c>
      <c r="S8" s="38">
        <v>0</v>
      </c>
      <c r="T8" s="37">
        <f>SUMPRODUCT(LTA!J8:AN8,LTA!J$101:AN$101,LTA!J$103:AN$103)</f>
        <v>81.39</v>
      </c>
      <c r="U8" s="37">
        <f>SUMPRODUCT(LTA!J8:AN8,LTA!J$102:AN$102,LTA!J$103:AN$103)</f>
        <v>137.65999999999997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193.01</v>
      </c>
      <c r="AB8" s="75">
        <f>-STOA!N8</f>
        <v>-272.73</v>
      </c>
      <c r="AC8">
        <f t="shared" si="0"/>
        <v>13.682689458673247</v>
      </c>
      <c r="AD8">
        <f t="shared" si="1"/>
        <v>738.04930405114135</v>
      </c>
      <c r="AE8">
        <f>'IDT-1'!B8</f>
        <v>0</v>
      </c>
      <c r="AF8" s="24"/>
      <c r="AG8">
        <f t="shared" si="2"/>
        <v>738.04930405114135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14.47846889952153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594.81760726589687</v>
      </c>
      <c r="P9" s="36">
        <v>57.784827709657215</v>
      </c>
      <c r="Q9" s="36">
        <v>14.450000000000001</v>
      </c>
      <c r="R9" s="38">
        <v>0</v>
      </c>
      <c r="S9" s="38">
        <v>0</v>
      </c>
      <c r="T9" s="37">
        <f>SUMPRODUCT(LTA!J9:AN9,LTA!J$101:AN$101,LTA!J$103:AN$103)</f>
        <v>77.81</v>
      </c>
      <c r="U9" s="37">
        <f>SUMPRODUCT(LTA!J9:AN9,LTA!J$102:AN$102,LTA!J$103:AN$103)</f>
        <v>125.7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193.01</v>
      </c>
      <c r="AB9" s="75">
        <f>-STOA!N9</f>
        <v>-272.73</v>
      </c>
      <c r="AC9">
        <f t="shared" si="0"/>
        <v>13.645336193647024</v>
      </c>
      <c r="AD9">
        <f t="shared" si="1"/>
        <v>711.54665731616763</v>
      </c>
      <c r="AE9">
        <f>'IDT-1'!B9</f>
        <v>0</v>
      </c>
      <c r="AF9" s="24"/>
      <c r="AG9">
        <f t="shared" si="2"/>
        <v>711.54665731616763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-175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14.47846889952153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590.60701141606046</v>
      </c>
      <c r="P10" s="36">
        <v>57.784827709657215</v>
      </c>
      <c r="Q10" s="36">
        <v>14.450000000000001</v>
      </c>
      <c r="R10" s="38">
        <v>0</v>
      </c>
      <c r="S10" s="38">
        <v>0</v>
      </c>
      <c r="T10" s="37">
        <f>SUMPRODUCT(LTA!J10:AN10,LTA!J$101:AN$101,LTA!J$103:AN$103)</f>
        <v>77.5</v>
      </c>
      <c r="U10" s="37">
        <f>SUMPRODUCT(LTA!J10:AN10,LTA!J$102:AN$102,LTA!J$103:AN$103)</f>
        <v>125.42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193.01</v>
      </c>
      <c r="AB10" s="75">
        <f>-STOA!N10</f>
        <v>-272.73</v>
      </c>
      <c r="AC10">
        <f t="shared" si="0"/>
        <v>13.79137665845596</v>
      </c>
      <c r="AD10">
        <f t="shared" si="1"/>
        <v>684.60002100152235</v>
      </c>
      <c r="AE10">
        <f>'IDT-1'!B10</f>
        <v>0</v>
      </c>
      <c r="AF10" s="24"/>
      <c r="AG10">
        <f t="shared" si="2"/>
        <v>684.60002100152235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-197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14.47846889952153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589.75375615437827</v>
      </c>
      <c r="P11" s="36">
        <v>57.784827709657215</v>
      </c>
      <c r="Q11" s="36">
        <v>14.450000000000001</v>
      </c>
      <c r="R11" s="38">
        <v>0</v>
      </c>
      <c r="S11" s="38">
        <v>0</v>
      </c>
      <c r="T11" s="37">
        <f>SUMPRODUCT(LTA!J11:AN11,LTA!J$101:AN$101,LTA!J$103:AN$103)</f>
        <v>77.099999999999994</v>
      </c>
      <c r="U11" s="37">
        <f>SUMPRODUCT(LTA!J11:AN11,LTA!J$102:AN$102,LTA!J$103:AN$103)</f>
        <v>120.57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192.96</v>
      </c>
      <c r="AB11" s="75">
        <f>-STOA!N11</f>
        <v>-272.73</v>
      </c>
      <c r="AC11">
        <f t="shared" si="0"/>
        <v>13.858285522406275</v>
      </c>
      <c r="AD11">
        <f t="shared" si="1"/>
        <v>664.3798568758898</v>
      </c>
      <c r="AE11">
        <f>'IDT-1'!B11</f>
        <v>0</v>
      </c>
      <c r="AF11" s="24"/>
      <c r="AG11">
        <f t="shared" si="2"/>
        <v>664.3798568758898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-211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14.47846889952153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589.75375615437827</v>
      </c>
      <c r="P12" s="36">
        <v>57.784827709657215</v>
      </c>
      <c r="Q12" s="36">
        <v>14.450000000000001</v>
      </c>
      <c r="R12" s="38">
        <v>0</v>
      </c>
      <c r="S12" s="38">
        <v>0</v>
      </c>
      <c r="T12" s="37">
        <f>SUMPRODUCT(LTA!J12:AN12,LTA!J$101:AN$101,LTA!J$103:AN$103)</f>
        <v>76.69</v>
      </c>
      <c r="U12" s="37">
        <f>SUMPRODUCT(LTA!J12:AN12,LTA!J$102:AN$102,LTA!J$103:AN$103)</f>
        <v>119.58999999999999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192.96</v>
      </c>
      <c r="AB12" s="75">
        <f>-STOA!N12</f>
        <v>-272.73</v>
      </c>
      <c r="AC12">
        <f t="shared" si="0"/>
        <v>13.643301737008937</v>
      </c>
      <c r="AD12">
        <f t="shared" si="1"/>
        <v>687.20484066128699</v>
      </c>
      <c r="AE12">
        <f>'IDT-1'!B12</f>
        <v>0</v>
      </c>
      <c r="AF12" s="24"/>
      <c r="AG12">
        <f t="shared" si="2"/>
        <v>687.20484066128699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-187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14.47846889952153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514.43544524739229</v>
      </c>
      <c r="P13" s="36">
        <v>57.784827709657215</v>
      </c>
      <c r="Q13" s="36">
        <v>14.450000000000001</v>
      </c>
      <c r="R13" s="38">
        <v>0</v>
      </c>
      <c r="S13" s="38">
        <v>0</v>
      </c>
      <c r="T13" s="37">
        <f>SUMPRODUCT(LTA!J13:AN13,LTA!J$101:AN$101,LTA!J$103:AN$103)</f>
        <v>66.69</v>
      </c>
      <c r="U13" s="37">
        <f>SUMPRODUCT(LTA!J13:AN13,LTA!J$102:AN$102,LTA!J$103:AN$103)</f>
        <v>120.69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192.96</v>
      </c>
      <c r="AB13" s="75">
        <f>-STOA!N13</f>
        <v>-272.73</v>
      </c>
      <c r="AC13">
        <f t="shared" si="0"/>
        <v>12.156521414700462</v>
      </c>
      <c r="AD13">
        <f t="shared" si="1"/>
        <v>696.47331007660966</v>
      </c>
      <c r="AE13">
        <f>'IDT-1'!B13</f>
        <v>0</v>
      </c>
      <c r="AF13" s="24"/>
      <c r="AG13">
        <f t="shared" si="2"/>
        <v>696.47331007660966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-95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14.47846889952153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497.44894324739215</v>
      </c>
      <c r="P14" s="36">
        <v>57.784827709657215</v>
      </c>
      <c r="Q14" s="36">
        <v>14.450000000000001</v>
      </c>
      <c r="R14" s="38">
        <v>0</v>
      </c>
      <c r="S14" s="38">
        <v>0</v>
      </c>
      <c r="T14" s="37">
        <f>SUMPRODUCT(LTA!J14:AN14,LTA!J$101:AN$101,LTA!J$103:AN$103)</f>
        <v>65.41</v>
      </c>
      <c r="U14" s="37">
        <f>SUMPRODUCT(LTA!J14:AN14,LTA!J$102:AN$102,LTA!J$103:AN$103)</f>
        <v>120.85000000000001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192.96</v>
      </c>
      <c r="AB14" s="75">
        <f>-STOA!N14</f>
        <v>-272.73</v>
      </c>
      <c r="AC14">
        <f t="shared" si="0"/>
        <v>12.041525866524907</v>
      </c>
      <c r="AD14">
        <f t="shared" si="1"/>
        <v>672.8560036247851</v>
      </c>
      <c r="AE14">
        <f>'IDT-1'!B14</f>
        <v>0</v>
      </c>
      <c r="AF14" s="24"/>
      <c r="AG14">
        <f t="shared" si="2"/>
        <v>672.8560036247851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14.47846889952153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492.66735354894445</v>
      </c>
      <c r="P15" s="36">
        <v>57.289999999999992</v>
      </c>
      <c r="Q15" s="36">
        <v>14.61</v>
      </c>
      <c r="R15" s="38">
        <v>0</v>
      </c>
      <c r="S15" s="38">
        <v>0</v>
      </c>
      <c r="T15" s="37">
        <f>SUMPRODUCT(LTA!J15:AN15,LTA!J$101:AN$101,LTA!J$103:AN$103)</f>
        <v>64.23</v>
      </c>
      <c r="U15" s="37">
        <f>SUMPRODUCT(LTA!J15:AN15,LTA!J$102:AN$102,LTA!J$103:AN$103)</f>
        <v>120.96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192.96</v>
      </c>
      <c r="AB15" s="75">
        <f>-STOA!N15</f>
        <v>-272.73</v>
      </c>
      <c r="AC15">
        <f t="shared" si="0"/>
        <v>11.879434909873266</v>
      </c>
      <c r="AD15">
        <f t="shared" si="1"/>
        <v>679.83167717333185</v>
      </c>
      <c r="AE15">
        <f>'IDT-1'!B15</f>
        <v>0</v>
      </c>
      <c r="AF15" s="24"/>
      <c r="AG15">
        <f t="shared" si="2"/>
        <v>679.83167717333185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-87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13.866782507964089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492.66735354894445</v>
      </c>
      <c r="P16" s="36">
        <v>57.289999999999992</v>
      </c>
      <c r="Q16" s="36">
        <v>14.61</v>
      </c>
      <c r="R16" s="38">
        <v>0</v>
      </c>
      <c r="S16" s="38">
        <v>0</v>
      </c>
      <c r="T16" s="37">
        <f>SUMPRODUCT(LTA!J16:AN16,LTA!J$101:AN$101,LTA!J$103:AN$103)</f>
        <v>62.03</v>
      </c>
      <c r="U16" s="37">
        <f>SUMPRODUCT(LTA!J16:AN16,LTA!J$102:AN$102,LTA!J$103:AN$103)</f>
        <v>120.94000000000001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192.96</v>
      </c>
      <c r="AB16" s="75">
        <f>-STOA!N16</f>
        <v>-272.73</v>
      </c>
      <c r="AC16">
        <f t="shared" si="0"/>
        <v>11.821764113284628</v>
      </c>
      <c r="AD16">
        <f t="shared" si="1"/>
        <v>681.05766157836297</v>
      </c>
      <c r="AE16">
        <f>'IDT-1'!B16</f>
        <v>0</v>
      </c>
      <c r="AF16" s="24"/>
      <c r="AG16">
        <f t="shared" si="2"/>
        <v>681.05766157836297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13.477266145380828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492.90085705610028</v>
      </c>
      <c r="P17" s="36">
        <v>57.289999999999992</v>
      </c>
      <c r="Q17" s="36">
        <v>14.61</v>
      </c>
      <c r="R17" s="38">
        <v>0</v>
      </c>
      <c r="S17" s="38">
        <v>0</v>
      </c>
      <c r="T17" s="37">
        <f>SUMPRODUCT(LTA!J17:AN17,LTA!J$101:AN$101,LTA!J$103:AN$103)</f>
        <v>59.78</v>
      </c>
      <c r="U17" s="37">
        <f>SUMPRODUCT(LTA!J17:AN17,LTA!J$102:AN$102,LTA!J$103:AN$103)</f>
        <v>121.05999999999999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192.96</v>
      </c>
      <c r="AB17" s="75">
        <f>-STOA!N17</f>
        <v>-272.73</v>
      </c>
      <c r="AC17">
        <f t="shared" si="0"/>
        <v>11.844917393923481</v>
      </c>
      <c r="AD17">
        <f t="shared" si="1"/>
        <v>673.74849544229664</v>
      </c>
      <c r="AE17">
        <f>'IDT-1'!B17</f>
        <v>0</v>
      </c>
      <c r="AF17" s="24"/>
      <c r="AG17">
        <f t="shared" si="2"/>
        <v>673.74849544229664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13.477266145380828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506.67756924894445</v>
      </c>
      <c r="P18" s="36">
        <v>57.289999999999992</v>
      </c>
      <c r="Q18" s="36">
        <v>14.61</v>
      </c>
      <c r="R18" s="38">
        <v>0</v>
      </c>
      <c r="S18" s="38">
        <v>0</v>
      </c>
      <c r="T18" s="37">
        <f>SUMPRODUCT(LTA!J18:AN18,LTA!J$101:AN$101,LTA!J$103:AN$103)</f>
        <v>55.59</v>
      </c>
      <c r="U18" s="37">
        <f>SUMPRODUCT(LTA!J18:AN18,LTA!J$102:AN$102,LTA!J$103:AN$103)</f>
        <v>121.2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192.96</v>
      </c>
      <c r="AB18" s="75">
        <f>-STOA!N18</f>
        <v>-272.73</v>
      </c>
      <c r="AC18">
        <f t="shared" si="0"/>
        <v>11.952035249518042</v>
      </c>
      <c r="AD18">
        <f t="shared" si="1"/>
        <v>680.36808977954638</v>
      </c>
      <c r="AE18">
        <f>'IDT-1'!B18</f>
        <v>0</v>
      </c>
      <c r="AF18" s="24"/>
      <c r="AG18">
        <f t="shared" si="2"/>
        <v>680.36808977954638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13.477266145380828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513.64809587170362</v>
      </c>
      <c r="P19" s="36">
        <v>57.289999999999992</v>
      </c>
      <c r="Q19" s="36">
        <v>14.61</v>
      </c>
      <c r="R19" s="38">
        <v>0</v>
      </c>
      <c r="S19" s="38">
        <v>0</v>
      </c>
      <c r="T19" s="37">
        <f>SUMPRODUCT(LTA!J19:AN19,LTA!J$101:AN$101,LTA!J$103:AN$103)</f>
        <v>40.739999999999995</v>
      </c>
      <c r="U19" s="37">
        <f>SUMPRODUCT(LTA!J19:AN19,LTA!J$102:AN$102,LTA!J$103:AN$103)</f>
        <v>106.80999999999999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193.01</v>
      </c>
      <c r="AB19" s="75">
        <f>-STOA!N19</f>
        <v>-272.73</v>
      </c>
      <c r="AC19">
        <f t="shared" si="0"/>
        <v>11.519728099127434</v>
      </c>
      <c r="AD19">
        <f t="shared" si="1"/>
        <v>687.58092355269605</v>
      </c>
      <c r="AE19">
        <f>'IDT-1'!B19</f>
        <v>0</v>
      </c>
      <c r="AF19" s="24"/>
      <c r="AG19">
        <f t="shared" si="2"/>
        <v>687.58092355269605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-62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13.477266145380828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510.25985212854198</v>
      </c>
      <c r="P20" s="36">
        <v>57.289999999999992</v>
      </c>
      <c r="Q20" s="36">
        <v>14.61</v>
      </c>
      <c r="R20" s="38">
        <v>0</v>
      </c>
      <c r="S20" s="38">
        <v>0</v>
      </c>
      <c r="T20" s="37">
        <f>SUMPRODUCT(LTA!J20:AN20,LTA!J$101:AN$101,LTA!J$103:AN$103)</f>
        <v>40.510000000000005</v>
      </c>
      <c r="U20" s="37">
        <f>SUMPRODUCT(LTA!J20:AN20,LTA!J$102:AN$102,LTA!J$103:AN$103)</f>
        <v>106.21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193.01</v>
      </c>
      <c r="AB20" s="75">
        <f>-STOA!N20</f>
        <v>-272.73</v>
      </c>
      <c r="AC20">
        <f t="shared" si="0"/>
        <v>11.247102435387983</v>
      </c>
      <c r="AD20">
        <f t="shared" si="1"/>
        <v>711.63530547327389</v>
      </c>
      <c r="AE20">
        <f>'IDT-1'!B20</f>
        <v>0</v>
      </c>
      <c r="AF20" s="24"/>
      <c r="AG20">
        <f t="shared" si="2"/>
        <v>711.63530547327389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13.477266145380828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510.02634862138615</v>
      </c>
      <c r="P21" s="36">
        <v>57.289999999999992</v>
      </c>
      <c r="Q21" s="36">
        <v>14.61</v>
      </c>
      <c r="R21" s="38">
        <v>0</v>
      </c>
      <c r="S21" s="38">
        <v>0</v>
      </c>
      <c r="T21" s="37">
        <f>SUMPRODUCT(LTA!J21:AN21,LTA!J$101:AN$101,LTA!J$103:AN$103)</f>
        <v>39.090000000000003</v>
      </c>
      <c r="U21" s="37">
        <f>SUMPRODUCT(LTA!J21:AN21,LTA!J$102:AN$102,LTA!J$103:AN$103)</f>
        <v>96.12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193.01</v>
      </c>
      <c r="AB21" s="75">
        <f>-STOA!N21</f>
        <v>-272.73</v>
      </c>
      <c r="AC21">
        <f t="shared" si="0"/>
        <v>11.095049643281648</v>
      </c>
      <c r="AD21">
        <f t="shared" si="1"/>
        <v>761.97385475822443</v>
      </c>
      <c r="AE21">
        <f>'IDT-1'!B21</f>
        <v>0</v>
      </c>
      <c r="AF21" s="24"/>
      <c r="AG21">
        <f t="shared" si="2"/>
        <v>761.97385475822443</v>
      </c>
      <c r="AI21" s="34">
        <f>PXIL!H21</f>
        <v>0</v>
      </c>
      <c r="AJ21" s="34">
        <f>PXIL!N21</f>
        <v>0</v>
      </c>
      <c r="AK21" s="34">
        <f>RTM_IEX!H21</f>
        <v>27.93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13.477266145380828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557.28516794532345</v>
      </c>
      <c r="P22" s="36">
        <v>57.289999999999992</v>
      </c>
      <c r="Q22" s="36">
        <v>14.61</v>
      </c>
      <c r="R22" s="38">
        <v>0</v>
      </c>
      <c r="S22" s="38">
        <v>0</v>
      </c>
      <c r="T22" s="37">
        <f>SUMPRODUCT(LTA!J22:AN22,LTA!J$101:AN$101,LTA!J$103:AN$103)</f>
        <v>38.950000000000003</v>
      </c>
      <c r="U22" s="37">
        <f>SUMPRODUCT(LTA!J22:AN22,LTA!J$102:AN$102,LTA!J$103:AN$103)</f>
        <v>95.929999999999993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193.01</v>
      </c>
      <c r="AB22" s="75">
        <f>-STOA!N22</f>
        <v>-272.73</v>
      </c>
      <c r="AC22">
        <f t="shared" si="0"/>
        <v>11.40835972560272</v>
      </c>
      <c r="AD22">
        <f t="shared" si="1"/>
        <v>798.95936399984055</v>
      </c>
      <c r="AE22">
        <f>'IDT-1'!B22</f>
        <v>0</v>
      </c>
      <c r="AF22" s="24"/>
      <c r="AG22">
        <f t="shared" si="2"/>
        <v>798.95936399984055</v>
      </c>
      <c r="AI22" s="34">
        <f>PXIL!H22</f>
        <v>0</v>
      </c>
      <c r="AJ22" s="34">
        <f>PXIL!N22</f>
        <v>0</v>
      </c>
      <c r="AK22" s="34">
        <f>RTM_IEX!H22</f>
        <v>18.3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14.371692663200461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628.90930279349902</v>
      </c>
      <c r="P23" s="36">
        <v>58.860000000000007</v>
      </c>
      <c r="Q23" s="36">
        <v>14.445403944020356</v>
      </c>
      <c r="R23" s="38">
        <v>0</v>
      </c>
      <c r="S23" s="38">
        <v>0</v>
      </c>
      <c r="T23" s="37">
        <f>SUMPRODUCT(LTA!J23:AN23,LTA!J$101:AN$101,LTA!J$103:AN$103)</f>
        <v>37.94</v>
      </c>
      <c r="U23" s="37">
        <f>SUMPRODUCT(LTA!J23:AN23,LTA!J$102:AN$102,LTA!J$103:AN$103)</f>
        <v>90.789999999999992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193.01</v>
      </c>
      <c r="AB23" s="75">
        <f>-STOA!N23</f>
        <v>-272.73</v>
      </c>
      <c r="AC23">
        <f t="shared" si="0"/>
        <v>11.880557034206848</v>
      </c>
      <c r="AD23">
        <f t="shared" si="1"/>
        <v>854.70113200125195</v>
      </c>
      <c r="AE23">
        <f>'IDT-1'!B23</f>
        <v>0</v>
      </c>
      <c r="AF23" s="24"/>
      <c r="AG23">
        <f t="shared" si="2"/>
        <v>854.70113200125195</v>
      </c>
      <c r="AI23" s="34">
        <f>PXIL!H23</f>
        <v>0</v>
      </c>
      <c r="AJ23" s="34">
        <f>PXIL!N23</f>
        <v>0</v>
      </c>
      <c r="AK23" s="34">
        <f>RTM_IEX!H23</f>
        <v>6.74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14.371692663200461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658.53584778307174</v>
      </c>
      <c r="P24" s="36">
        <v>58.860000000000007</v>
      </c>
      <c r="Q24" s="36">
        <v>14.445403944020356</v>
      </c>
      <c r="R24" s="38">
        <v>0</v>
      </c>
      <c r="S24" s="38">
        <v>0</v>
      </c>
      <c r="T24" s="37">
        <f>SUMPRODUCT(LTA!J24:AN24,LTA!J$101:AN$101,LTA!J$103:AN$103)</f>
        <v>36.980000000000004</v>
      </c>
      <c r="U24" s="37">
        <f>SUMPRODUCT(LTA!J24:AN24,LTA!J$102:AN$102,LTA!J$103:AN$103)</f>
        <v>90.039999999999992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193.01</v>
      </c>
      <c r="AB24" s="75">
        <f>-STOA!N24</f>
        <v>-272.73</v>
      </c>
      <c r="AC24">
        <f t="shared" si="0"/>
        <v>12.37394401211926</v>
      </c>
      <c r="AD24">
        <f t="shared" si="1"/>
        <v>912.94429001291212</v>
      </c>
      <c r="AE24">
        <f>'IDT-1'!B24</f>
        <v>0</v>
      </c>
      <c r="AF24" s="24"/>
      <c r="AG24">
        <f t="shared" si="2"/>
        <v>912.94429001291212</v>
      </c>
      <c r="AI24" s="34">
        <f>PXIL!H24</f>
        <v>0</v>
      </c>
      <c r="AJ24" s="34">
        <f>PXIL!N24</f>
        <v>0</v>
      </c>
      <c r="AK24" s="34">
        <f>RTM_IEX!H24</f>
        <v>37.56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14.371692663200461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715.8212824505232</v>
      </c>
      <c r="P25" s="36">
        <v>58.860000000000007</v>
      </c>
      <c r="Q25" s="36">
        <v>38.153080689029913</v>
      </c>
      <c r="R25" s="38">
        <v>0</v>
      </c>
      <c r="S25" s="38">
        <v>0</v>
      </c>
      <c r="T25" s="37">
        <f>SUMPRODUCT(LTA!J25:AN25,LTA!J$101:AN$101,LTA!J$103:AN$103)</f>
        <v>37.42</v>
      </c>
      <c r="U25" s="37">
        <f>SUMPRODUCT(LTA!J25:AN25,LTA!J$102:AN$102,LTA!J$103:AN$103)</f>
        <v>91.38000000000001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193.01</v>
      </c>
      <c r="AB25" s="75">
        <f>-STOA!N25</f>
        <v>-272.73</v>
      </c>
      <c r="AC25">
        <f t="shared" si="0"/>
        <v>13.198682147983934</v>
      </c>
      <c r="AD25">
        <f t="shared" si="1"/>
        <v>1010.3026632895088</v>
      </c>
      <c r="AE25">
        <f>'IDT-1'!B25</f>
        <v>0</v>
      </c>
      <c r="AF25" s="24"/>
      <c r="AG25">
        <f t="shared" si="2"/>
        <v>1010.3026632895088</v>
      </c>
      <c r="AI25" s="34">
        <f>PXIL!H25</f>
        <v>0</v>
      </c>
      <c r="AJ25" s="34">
        <f>PXIL!N25</f>
        <v>0</v>
      </c>
      <c r="AK25" s="34">
        <f>RTM_IEX!H25</f>
        <v>52.97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14.371692663200461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812.41439491303697</v>
      </c>
      <c r="P26" s="36">
        <v>58.865482658072438</v>
      </c>
      <c r="Q26" s="36">
        <v>38.160000000000004</v>
      </c>
      <c r="R26" s="38">
        <v>0</v>
      </c>
      <c r="S26" s="38">
        <v>0</v>
      </c>
      <c r="T26" s="37">
        <f>SUMPRODUCT(LTA!J26:AN26,LTA!J$101:AN$101,LTA!J$103:AN$103)</f>
        <v>38.090000000000003</v>
      </c>
      <c r="U26" s="37">
        <f>SUMPRODUCT(LTA!J26:AN26,LTA!J$102:AN$102,LTA!J$103:AN$103)</f>
        <v>91.320000000000007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193.01</v>
      </c>
      <c r="AB26" s="75">
        <f>-STOA!N26</f>
        <v>-272.73</v>
      </c>
      <c r="AC26">
        <f t="shared" si="0"/>
        <v>14.055696469209007</v>
      </c>
      <c r="AD26">
        <f t="shared" si="1"/>
        <v>1111.47116339984</v>
      </c>
      <c r="AE26">
        <f>'IDT-1'!B26</f>
        <v>0</v>
      </c>
      <c r="AF26" s="24"/>
      <c r="AG26">
        <f t="shared" si="2"/>
        <v>1111.47116339984</v>
      </c>
      <c r="AI26" s="34">
        <f>PXIL!H26</f>
        <v>0</v>
      </c>
      <c r="AJ26" s="34">
        <f>PXIL!N26</f>
        <v>0</v>
      </c>
      <c r="AK26" s="34">
        <f>RTM_IEX!H26</f>
        <v>57.78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14.371692663200461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893.22514311578072</v>
      </c>
      <c r="P27" s="36">
        <v>58.865482658072438</v>
      </c>
      <c r="Q27" s="36">
        <v>38.159999999999997</v>
      </c>
      <c r="R27" s="38">
        <v>0</v>
      </c>
      <c r="S27" s="38">
        <v>0</v>
      </c>
      <c r="T27" s="37">
        <f>SUMPRODUCT(LTA!J27:AN27,LTA!J$101:AN$101,LTA!J$103:AN$103)</f>
        <v>38.42</v>
      </c>
      <c r="U27" s="37">
        <f>SUMPRODUCT(LTA!J27:AN27,LTA!J$102:AN$102,LTA!J$103:AN$103)</f>
        <v>96.16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193.01</v>
      </c>
      <c r="AB27" s="75">
        <f>-STOA!N27</f>
        <v>-261.08999999999997</v>
      </c>
      <c r="AC27">
        <f t="shared" si="0"/>
        <v>14.565981805262536</v>
      </c>
      <c r="AD27">
        <f t="shared" si="1"/>
        <v>1195.0877366317914</v>
      </c>
      <c r="AE27">
        <f>'IDT-1'!B27</f>
        <v>48</v>
      </c>
      <c r="AF27" s="24"/>
      <c r="AG27">
        <f t="shared" si="2"/>
        <v>1243.0877366317914</v>
      </c>
      <c r="AI27" s="34">
        <f>PXIL!H27</f>
        <v>0</v>
      </c>
      <c r="AJ27" s="34">
        <f>PXIL!N27</f>
        <v>0</v>
      </c>
      <c r="AK27" s="34">
        <f>RTM_IEX!H27</f>
        <v>44.31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14.371692663200461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1014.8319730785121</v>
      </c>
      <c r="P28" s="36">
        <v>58.865482658072438</v>
      </c>
      <c r="Q28" s="36">
        <v>38.159999999999997</v>
      </c>
      <c r="R28" s="38">
        <v>0</v>
      </c>
      <c r="S28" s="38">
        <v>0</v>
      </c>
      <c r="T28" s="37">
        <f>SUMPRODUCT(LTA!J28:AN28,LTA!J$101:AN$101,LTA!J$103:AN$103)</f>
        <v>38.760000000000005</v>
      </c>
      <c r="U28" s="37">
        <f>SUMPRODUCT(LTA!J28:AN28,LTA!J$102:AN$102,LTA!J$103:AN$103)</f>
        <v>94.74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193.01</v>
      </c>
      <c r="AB28" s="75">
        <f>-STOA!N28</f>
        <v>-261.08999999999997</v>
      </c>
      <c r="AC28">
        <f t="shared" si="0"/>
        <v>15.337327176949479</v>
      </c>
      <c r="AD28">
        <f t="shared" si="1"/>
        <v>1286.1432212228356</v>
      </c>
      <c r="AE28">
        <f>'IDT-1'!B28</f>
        <v>113</v>
      </c>
      <c r="AF28" s="24"/>
      <c r="AG28">
        <f t="shared" si="2"/>
        <v>1399.1432212228356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14.371692663200461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1071.1744965789103</v>
      </c>
      <c r="P29" s="36">
        <v>58.865482658072438</v>
      </c>
      <c r="Q29" s="36">
        <v>38.159999999999997</v>
      </c>
      <c r="R29" s="38">
        <v>0.24</v>
      </c>
      <c r="S29" s="38">
        <v>0</v>
      </c>
      <c r="T29" s="37">
        <f>SUMPRODUCT(LTA!J29:AN29,LTA!J$101:AN$101,LTA!J$103:AN$103)</f>
        <v>39.090000000000003</v>
      </c>
      <c r="U29" s="37">
        <f>SUMPRODUCT(LTA!J29:AN29,LTA!J$102:AN$102,LTA!J$103:AN$103)</f>
        <v>92.360000000000014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193.01</v>
      </c>
      <c r="AB29" s="75">
        <f>-STOA!N29</f>
        <v>-261.08999999999997</v>
      </c>
      <c r="AC29">
        <f t="shared" si="0"/>
        <v>15.913996582501269</v>
      </c>
      <c r="AD29">
        <f t="shared" si="1"/>
        <v>1326.0990753176818</v>
      </c>
      <c r="AE29">
        <f>'IDT-1'!B29</f>
        <v>186</v>
      </c>
      <c r="AF29" s="24"/>
      <c r="AG29">
        <f t="shared" si="2"/>
        <v>1512.0990753176818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14.371692663200461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1126.0858320745076</v>
      </c>
      <c r="P30" s="36">
        <v>58.865482658072438</v>
      </c>
      <c r="Q30" s="36">
        <v>38.159999999999997</v>
      </c>
      <c r="R30" s="38">
        <v>1.44</v>
      </c>
      <c r="S30" s="38">
        <v>0</v>
      </c>
      <c r="T30" s="37">
        <f>SUMPRODUCT(LTA!J30:AN30,LTA!J$101:AN$101,LTA!J$103:AN$103)</f>
        <v>39.22</v>
      </c>
      <c r="U30" s="37">
        <f>SUMPRODUCT(LTA!J30:AN30,LTA!J$102:AN$102,LTA!J$103:AN$103)</f>
        <v>91.56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193.01</v>
      </c>
      <c r="AB30" s="75">
        <f>-STOA!N30</f>
        <v>-261.08999999999997</v>
      </c>
      <c r="AC30">
        <f t="shared" si="0"/>
        <v>16.261107592515845</v>
      </c>
      <c r="AD30">
        <f t="shared" si="1"/>
        <v>1395.1932998032651</v>
      </c>
      <c r="AE30">
        <f>'IDT-1'!B30</f>
        <v>195</v>
      </c>
      <c r="AF30" s="24"/>
      <c r="AG30">
        <f t="shared" si="2"/>
        <v>1590.1932998032651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14.371692663200461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99.226050547263682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1101.2696281013416</v>
      </c>
      <c r="P31" s="36">
        <v>58.865482658072438</v>
      </c>
      <c r="Q31" s="36">
        <v>38.159999999999997</v>
      </c>
      <c r="R31" s="38">
        <v>5.76</v>
      </c>
      <c r="S31" s="38">
        <v>0</v>
      </c>
      <c r="T31" s="37">
        <f>SUMPRODUCT(LTA!J31:AN31,LTA!J$101:AN$101,LTA!J$103:AN$103)</f>
        <v>30.669999999999998</v>
      </c>
      <c r="U31" s="37">
        <f>SUMPRODUCT(LTA!J31:AN31,LTA!J$102:AN$102,LTA!J$103:AN$103)</f>
        <v>88.87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15.7</v>
      </c>
      <c r="Z31" s="34">
        <f>IEX!N31</f>
        <v>0</v>
      </c>
      <c r="AA31" s="75">
        <f>STOA!H31</f>
        <v>241.31000000000003</v>
      </c>
      <c r="AB31" s="75">
        <f>-STOA!N31</f>
        <v>-261.08999999999997</v>
      </c>
      <c r="AC31">
        <f t="shared" si="0"/>
        <v>16.561910303738262</v>
      </c>
      <c r="AD31">
        <f t="shared" si="1"/>
        <v>1430.7023436661402</v>
      </c>
      <c r="AE31">
        <f>'IDT-1'!B31</f>
        <v>154.38</v>
      </c>
      <c r="AF31" s="24"/>
      <c r="AG31">
        <f t="shared" si="2"/>
        <v>1585.0823436661403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3.93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14.371692663200461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99.226050547263682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1102.4045629199015</v>
      </c>
      <c r="P32" s="36">
        <v>58.865482658072438</v>
      </c>
      <c r="Q32" s="36">
        <v>38.159999999999997</v>
      </c>
      <c r="R32" s="38">
        <v>11.15</v>
      </c>
      <c r="S32" s="38">
        <v>0</v>
      </c>
      <c r="T32" s="37">
        <f>SUMPRODUCT(LTA!J32:AN32,LTA!J$101:AN$101,LTA!J$103:AN$103)</f>
        <v>30.45</v>
      </c>
      <c r="U32" s="37">
        <f>SUMPRODUCT(LTA!J32:AN32,LTA!J$102:AN$102,LTA!J$103:AN$103)</f>
        <v>85.87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90.41</v>
      </c>
      <c r="Z32" s="34">
        <f>IEX!N32</f>
        <v>0</v>
      </c>
      <c r="AA32" s="75">
        <f>STOA!H32</f>
        <v>232.64000000000001</v>
      </c>
      <c r="AB32" s="75">
        <f>-STOA!N32</f>
        <v>-261.08999999999997</v>
      </c>
      <c r="AC32">
        <f t="shared" si="0"/>
        <v>17.367091756214169</v>
      </c>
      <c r="AD32">
        <f t="shared" si="1"/>
        <v>1525.7520970322244</v>
      </c>
      <c r="AE32">
        <f>'IDT-1'!B32</f>
        <v>104.345</v>
      </c>
      <c r="AF32" s="24"/>
      <c r="AG32">
        <f t="shared" si="2"/>
        <v>1630.0970970322244</v>
      </c>
      <c r="AI32" s="34">
        <f>PXIL!H32</f>
        <v>0</v>
      </c>
      <c r="AJ32" s="34">
        <f>PXIL!N32</f>
        <v>0</v>
      </c>
      <c r="AK32" s="34">
        <f>RTM_IEX!H32</f>
        <v>11.56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18.88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14.371692663200461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99.226050547263682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1081.4918943795003</v>
      </c>
      <c r="P33" s="36">
        <v>58.865482658072438</v>
      </c>
      <c r="Q33" s="36">
        <v>38.159999999999997</v>
      </c>
      <c r="R33" s="38">
        <v>19.71</v>
      </c>
      <c r="S33" s="38">
        <v>0</v>
      </c>
      <c r="T33" s="37">
        <f>SUMPRODUCT(LTA!J33:AN33,LTA!J$101:AN$101,LTA!J$103:AN$103)</f>
        <v>37.549999999999997</v>
      </c>
      <c r="U33" s="37">
        <f>SUMPRODUCT(LTA!J33:AN33,LTA!J$102:AN$102,LTA!J$103:AN$103)</f>
        <v>83.53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129.62</v>
      </c>
      <c r="Z33" s="34">
        <f>IEX!N33</f>
        <v>0</v>
      </c>
      <c r="AA33" s="75">
        <f>STOA!H33</f>
        <v>232.64000000000001</v>
      </c>
      <c r="AB33" s="75">
        <f>-STOA!N33</f>
        <v>-261.08999999999997</v>
      </c>
      <c r="AC33">
        <f t="shared" si="0"/>
        <v>17.731713340474798</v>
      </c>
      <c r="AD33">
        <f t="shared" si="1"/>
        <v>1568.7948069075626</v>
      </c>
      <c r="AE33">
        <f>'IDT-1'!B33</f>
        <v>66.22</v>
      </c>
      <c r="AF33" s="24"/>
      <c r="AG33">
        <f t="shared" si="2"/>
        <v>1635.0148069075626</v>
      </c>
      <c r="AI33" s="34">
        <f>PXIL!H33</f>
        <v>0</v>
      </c>
      <c r="AJ33" s="34">
        <f>PXIL!N33</f>
        <v>0</v>
      </c>
      <c r="AK33" s="34">
        <f>RTM_IEX!H33</f>
        <v>19.010000000000002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23.22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14.371692663200461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98.42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1005.0206348004875</v>
      </c>
      <c r="P34" s="36">
        <v>58.865482658072438</v>
      </c>
      <c r="Q34" s="36">
        <v>38.159999999999997</v>
      </c>
      <c r="R34" s="38">
        <v>40.450000000000003</v>
      </c>
      <c r="S34" s="38">
        <v>0</v>
      </c>
      <c r="T34" s="37">
        <f>SUMPRODUCT(LTA!J34:AN34,LTA!J$101:AN$101,LTA!J$103:AN$103)</f>
        <v>49.89</v>
      </c>
      <c r="U34" s="37">
        <f>SUMPRODUCT(LTA!J34:AN34,LTA!J$102:AN$102,LTA!J$103:AN$103)</f>
        <v>88.21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201.06</v>
      </c>
      <c r="Z34" s="34">
        <f>IEX!N34</f>
        <v>0</v>
      </c>
      <c r="AA34" s="75">
        <f>STOA!H34</f>
        <v>232.64000000000001</v>
      </c>
      <c r="AB34" s="75">
        <f>-STOA!N34</f>
        <v>-261.08999999999997</v>
      </c>
      <c r="AC34">
        <f t="shared" si="0"/>
        <v>18.131491935414079</v>
      </c>
      <c r="AD34">
        <f t="shared" si="1"/>
        <v>1615.9877181863469</v>
      </c>
      <c r="AE34">
        <f>'IDT-1'!B34</f>
        <v>48.499000000000002</v>
      </c>
      <c r="AF34" s="24"/>
      <c r="AG34">
        <f t="shared" si="2"/>
        <v>1664.4867181863469</v>
      </c>
      <c r="AI34" s="34">
        <f>PXIL!H34</f>
        <v>0</v>
      </c>
      <c r="AJ34" s="34">
        <f>PXIL!N34</f>
        <v>0</v>
      </c>
      <c r="AK34" s="34">
        <f>RTM_IEX!H34</f>
        <v>11.71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46.19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14.371692663200461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99.226050547263682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976.87018367104793</v>
      </c>
      <c r="P35" s="36">
        <v>58.865482658072438</v>
      </c>
      <c r="Q35" s="36">
        <v>38.159999999999997</v>
      </c>
      <c r="R35" s="38">
        <v>44.5</v>
      </c>
      <c r="S35" s="38">
        <v>0</v>
      </c>
      <c r="T35" s="37">
        <f>SUMPRODUCT(LTA!J35:AN35,LTA!J$101:AN$101,LTA!J$103:AN$103)</f>
        <v>76.97</v>
      </c>
      <c r="U35" s="37">
        <f>SUMPRODUCT(LTA!J35:AN35,LTA!J$102:AN$102,LTA!J$103:AN$103)</f>
        <v>87.14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281.10000000000002</v>
      </c>
      <c r="Z35" s="34">
        <f>IEX!N35</f>
        <v>0</v>
      </c>
      <c r="AA35" s="75">
        <f>STOA!H35</f>
        <v>237.70000000000002</v>
      </c>
      <c r="AB35" s="75">
        <f>-STOA!N35</f>
        <v>-261.08999999999997</v>
      </c>
      <c r="AC35">
        <f t="shared" si="0"/>
        <v>19.184391175445136</v>
      </c>
      <c r="AD35">
        <f t="shared" si="1"/>
        <v>1674.0004183641397</v>
      </c>
      <c r="AE35">
        <f>'IDT-1'!B35</f>
        <v>35.366</v>
      </c>
      <c r="AF35" s="24"/>
      <c r="AG35">
        <f t="shared" si="2"/>
        <v>1709.3664183641397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-33</v>
      </c>
      <c r="AM35" s="34">
        <f>RTM_PXI!H35</f>
        <v>0</v>
      </c>
      <c r="AN35" s="34">
        <f>RTM_PXI!N35</f>
        <v>0</v>
      </c>
      <c r="AO35" s="148">
        <f>GDAM_IEX!H35</f>
        <v>62.15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14.371692663200461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101.78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941.00791172419963</v>
      </c>
      <c r="P36" s="36">
        <v>58.865482658072438</v>
      </c>
      <c r="Q36" s="36">
        <v>38.159999999999997</v>
      </c>
      <c r="R36" s="38">
        <v>44.5</v>
      </c>
      <c r="S36" s="38">
        <v>0</v>
      </c>
      <c r="T36" s="37">
        <f>SUMPRODUCT(LTA!J36:AN36,LTA!J$101:AN$101,LTA!J$103:AN$103)</f>
        <v>114.06</v>
      </c>
      <c r="U36" s="37">
        <f>SUMPRODUCT(LTA!J36:AN36,LTA!J$102:AN$102,LTA!J$103:AN$103)</f>
        <v>85.53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242.42</v>
      </c>
      <c r="Z36" s="34">
        <f>IEX!N36</f>
        <v>0</v>
      </c>
      <c r="AA36" s="75">
        <f>STOA!H36</f>
        <v>234.81000000000003</v>
      </c>
      <c r="AB36" s="75">
        <f>-STOA!N36</f>
        <v>-261.08999999999997</v>
      </c>
      <c r="AC36">
        <f t="shared" si="0"/>
        <v>18.872937061573253</v>
      </c>
      <c r="AD36">
        <f t="shared" si="1"/>
        <v>1703.5135499838991</v>
      </c>
      <c r="AE36">
        <f>'IDT-1'!B36</f>
        <v>21.475000000000001</v>
      </c>
      <c r="AF36" s="24"/>
      <c r="AG36">
        <f t="shared" si="2"/>
        <v>1724.988549983899</v>
      </c>
      <c r="AI36" s="34">
        <f>PXIL!H36</f>
        <v>0</v>
      </c>
      <c r="AJ36" s="34">
        <f>PXIL!N36</f>
        <v>0</v>
      </c>
      <c r="AK36" s="34">
        <f>RTM_IEX!H36</f>
        <v>24.54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73.209999999999994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14.371692663200461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101.78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921.37615956564048</v>
      </c>
      <c r="P37" s="36">
        <v>58.865482658072438</v>
      </c>
      <c r="Q37" s="36">
        <v>38.159999999999997</v>
      </c>
      <c r="R37" s="38">
        <v>47.5</v>
      </c>
      <c r="S37" s="38">
        <v>0</v>
      </c>
      <c r="T37" s="37">
        <f>SUMPRODUCT(LTA!J37:AN37,LTA!J$101:AN$101,LTA!J$103:AN$103)</f>
        <v>159.12</v>
      </c>
      <c r="U37" s="37">
        <f>SUMPRODUCT(LTA!J37:AN37,LTA!J$102:AN$102,LTA!J$103:AN$103)</f>
        <v>83.94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165.74</v>
      </c>
      <c r="Z37" s="34">
        <f>IEX!N37</f>
        <v>0</v>
      </c>
      <c r="AA37" s="75">
        <f>STOA!H37</f>
        <v>238.66</v>
      </c>
      <c r="AB37" s="75">
        <f>-STOA!N37</f>
        <v>-261.08999999999997</v>
      </c>
      <c r="AC37">
        <f t="shared" si="0"/>
        <v>19.434210343441361</v>
      </c>
      <c r="AD37">
        <f t="shared" si="1"/>
        <v>1769.7705245434724</v>
      </c>
      <c r="AE37">
        <f>'IDT-1'!B37</f>
        <v>26.312999999999999</v>
      </c>
      <c r="AF37" s="24"/>
      <c r="AG37">
        <f t="shared" si="2"/>
        <v>1796.0835245434725</v>
      </c>
      <c r="AI37" s="34">
        <f>PXIL!H37</f>
        <v>0</v>
      </c>
      <c r="AJ37" s="34">
        <f>PXIL!N37</f>
        <v>0</v>
      </c>
      <c r="AK37" s="34">
        <f>RTM_IEX!H37</f>
        <v>124.57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85.99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14.371692663200461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101.78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908.86421397907827</v>
      </c>
      <c r="P38" s="36">
        <v>58.865482658072438</v>
      </c>
      <c r="Q38" s="36">
        <v>38.159999999999997</v>
      </c>
      <c r="R38" s="38">
        <v>47.5</v>
      </c>
      <c r="S38" s="38">
        <v>0</v>
      </c>
      <c r="T38" s="37">
        <f>SUMPRODUCT(LTA!J38:AN38,LTA!J$101:AN$101,LTA!J$103:AN$103)</f>
        <v>204.56</v>
      </c>
      <c r="U38" s="37">
        <f>SUMPRODUCT(LTA!J38:AN38,LTA!J$102:AN$102,LTA!J$103:AN$103)</f>
        <v>85.37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88.69</v>
      </c>
      <c r="Z38" s="34">
        <f>IEX!N38</f>
        <v>0</v>
      </c>
      <c r="AA38" s="75">
        <f>STOA!H38</f>
        <v>240.59</v>
      </c>
      <c r="AB38" s="75">
        <f>-STOA!N38</f>
        <v>-261.08999999999997</v>
      </c>
      <c r="AC38">
        <f t="shared" si="0"/>
        <v>19.729706000514238</v>
      </c>
      <c r="AD38">
        <f t="shared" si="1"/>
        <v>1804.6530832998371</v>
      </c>
      <c r="AE38">
        <f>'IDT-1'!B38</f>
        <v>41.962000000000003</v>
      </c>
      <c r="AF38" s="24"/>
      <c r="AG38">
        <f t="shared" si="2"/>
        <v>1846.6150832998371</v>
      </c>
      <c r="AI38" s="34">
        <f>PXIL!H38</f>
        <v>0</v>
      </c>
      <c r="AJ38" s="34">
        <f>PXIL!N38</f>
        <v>0</v>
      </c>
      <c r="AK38" s="34">
        <f>RTM_IEX!H38</f>
        <v>194.06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92.44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14.247082611207393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101.78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906.48613800517398</v>
      </c>
      <c r="P39" s="36">
        <v>58.865482658072438</v>
      </c>
      <c r="Q39" s="36">
        <v>38.159999999999997</v>
      </c>
      <c r="R39" s="38">
        <v>47.5</v>
      </c>
      <c r="S39" s="38">
        <v>0</v>
      </c>
      <c r="T39" s="37">
        <f>SUMPRODUCT(LTA!J39:AN39,LTA!J$101:AN$101,LTA!J$103:AN$103)</f>
        <v>247.82999999999998</v>
      </c>
      <c r="U39" s="37">
        <f>SUMPRODUCT(LTA!J39:AN39,LTA!J$102:AN$102,LTA!J$103:AN$103)</f>
        <v>81.72999999999999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67.31</v>
      </c>
      <c r="Z39" s="34">
        <f>IEX!N39</f>
        <v>0</v>
      </c>
      <c r="AA39" s="75">
        <f>STOA!H39</f>
        <v>223.25000000000003</v>
      </c>
      <c r="AB39" s="75">
        <f>-STOA!N39</f>
        <v>-261.08999999999997</v>
      </c>
      <c r="AC39">
        <f t="shared" si="0"/>
        <v>20.555907437896696</v>
      </c>
      <c r="AD39">
        <f t="shared" si="1"/>
        <v>1902.1841958365574</v>
      </c>
      <c r="AE39">
        <f>'IDT-1'!B39</f>
        <v>66.132000000000005</v>
      </c>
      <c r="AF39" s="24"/>
      <c r="AG39">
        <f t="shared" si="2"/>
        <v>1968.3161958365574</v>
      </c>
      <c r="AI39" s="34">
        <f>PXIL!H39</f>
        <v>0</v>
      </c>
      <c r="AJ39" s="34">
        <f>PXIL!N39</f>
        <v>0</v>
      </c>
      <c r="AK39" s="34">
        <f>RTM_IEX!H39</f>
        <v>290.70999999999998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95.74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14.247082611207393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101.78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896.63997993428484</v>
      </c>
      <c r="P40" s="36">
        <v>58.865482658072438</v>
      </c>
      <c r="Q40" s="36">
        <v>38.159999999999997</v>
      </c>
      <c r="R40" s="38">
        <v>47.5</v>
      </c>
      <c r="S40" s="38">
        <v>0</v>
      </c>
      <c r="T40" s="37">
        <f>SUMPRODUCT(LTA!J40:AN40,LTA!J$101:AN$101,LTA!J$103:AN$103)</f>
        <v>293.77</v>
      </c>
      <c r="U40" s="37">
        <f>SUMPRODUCT(LTA!J40:AN40,LTA!J$102:AN$102,LTA!J$103:AN$103)</f>
        <v>82.210000000000008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64.81</v>
      </c>
      <c r="Z40" s="34">
        <f>IEX!N40</f>
        <v>0</v>
      </c>
      <c r="AA40" s="75">
        <f>STOA!H40</f>
        <v>223.25000000000003</v>
      </c>
      <c r="AB40" s="75">
        <f>-STOA!N40</f>
        <v>-261.08999999999997</v>
      </c>
      <c r="AC40">
        <f t="shared" si="0"/>
        <v>21.29665171010123</v>
      </c>
      <c r="AD40">
        <f t="shared" si="1"/>
        <v>1989.6272934934636</v>
      </c>
      <c r="AE40">
        <f>'IDT-1'!B40</f>
        <v>21.628</v>
      </c>
      <c r="AF40" s="24"/>
      <c r="AG40">
        <f t="shared" si="2"/>
        <v>2011.2552934934636</v>
      </c>
      <c r="AI40" s="34">
        <f>PXIL!H40</f>
        <v>0</v>
      </c>
      <c r="AJ40" s="34">
        <f>PXIL!N40</f>
        <v>0</v>
      </c>
      <c r="AK40" s="34">
        <f>RTM_IEX!H40</f>
        <v>322.37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118.19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14.247082611207393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101.78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889.54543528230397</v>
      </c>
      <c r="P41" s="36">
        <v>58.865482658072438</v>
      </c>
      <c r="Q41" s="36">
        <v>38.159999999999997</v>
      </c>
      <c r="R41" s="38">
        <v>47.5</v>
      </c>
      <c r="S41" s="38">
        <v>0</v>
      </c>
      <c r="T41" s="37">
        <f>SUMPRODUCT(LTA!J41:AN41,LTA!J$101:AN$101,LTA!J$103:AN$103)</f>
        <v>297.88</v>
      </c>
      <c r="U41" s="37">
        <f>SUMPRODUCT(LTA!J41:AN41,LTA!J$102:AN$102,LTA!J$103:AN$103)</f>
        <v>82.56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98.75</v>
      </c>
      <c r="Z41" s="34">
        <f>IEX!N41</f>
        <v>0</v>
      </c>
      <c r="AA41" s="75">
        <f>STOA!H41</f>
        <v>223.25000000000003</v>
      </c>
      <c r="AB41" s="75">
        <f>-STOA!N41</f>
        <v>-261.08999999999997</v>
      </c>
      <c r="AC41">
        <f t="shared" si="0"/>
        <v>19.48128953502459</v>
      </c>
      <c r="AD41">
        <f t="shared" si="1"/>
        <v>1775.3281110165594</v>
      </c>
      <c r="AE41">
        <f>'IDT-1'!B41</f>
        <v>0</v>
      </c>
      <c r="AF41" s="24"/>
      <c r="AG41">
        <f t="shared" si="2"/>
        <v>1775.3281110165594</v>
      </c>
      <c r="AI41" s="34">
        <f>PXIL!H41</f>
        <v>0</v>
      </c>
      <c r="AJ41" s="34">
        <f>PXIL!N41</f>
        <v>0</v>
      </c>
      <c r="AK41" s="34">
        <f>RTM_IEX!H41</f>
        <v>70.25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122.89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14.247082611207393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101.78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890.51753238615186</v>
      </c>
      <c r="P42" s="36">
        <v>58.865482658072438</v>
      </c>
      <c r="Q42" s="36">
        <v>38.159999999999997</v>
      </c>
      <c r="R42" s="38">
        <v>47.5</v>
      </c>
      <c r="S42" s="38">
        <v>0</v>
      </c>
      <c r="T42" s="37">
        <f>SUMPRODUCT(LTA!J42:AN42,LTA!J$101:AN$101,LTA!J$103:AN$103)</f>
        <v>342.67</v>
      </c>
      <c r="U42" s="37">
        <f>SUMPRODUCT(LTA!J42:AN42,LTA!J$102:AN$102,LTA!J$103:AN$103)</f>
        <v>83.03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92.44</v>
      </c>
      <c r="Z42" s="34">
        <f>IEX!N42</f>
        <v>0</v>
      </c>
      <c r="AA42" s="75">
        <f>STOA!H42</f>
        <v>223.25000000000003</v>
      </c>
      <c r="AB42" s="75">
        <f>-STOA!N42</f>
        <v>-261.08999999999997</v>
      </c>
      <c r="AC42">
        <f t="shared" si="0"/>
        <v>19.312299150696916</v>
      </c>
      <c r="AD42">
        <f t="shared" si="1"/>
        <v>1755.3791985047353</v>
      </c>
      <c r="AE42">
        <f>'IDT-1'!B42</f>
        <v>2.7120000000000002</v>
      </c>
      <c r="AF42" s="24"/>
      <c r="AG42">
        <f t="shared" si="2"/>
        <v>1758.0911985047353</v>
      </c>
      <c r="AI42" s="34">
        <f>PXIL!H42</f>
        <v>0</v>
      </c>
      <c r="AJ42" s="34">
        <f>PXIL!N42</f>
        <v>0</v>
      </c>
      <c r="AK42" s="34">
        <f>RTM_IEX!H42</f>
        <v>72.95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60.15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14.247082611207393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101.78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905.91760384951874</v>
      </c>
      <c r="P43" s="36">
        <v>58.865482658072438</v>
      </c>
      <c r="Q43" s="36">
        <v>38.159999999999997</v>
      </c>
      <c r="R43" s="38">
        <v>47.5</v>
      </c>
      <c r="S43" s="38">
        <v>0</v>
      </c>
      <c r="T43" s="37">
        <f>SUMPRODUCT(LTA!J43:AN43,LTA!J$101:AN$101,LTA!J$103:AN$103)</f>
        <v>389.06</v>
      </c>
      <c r="U43" s="37">
        <f>SUMPRODUCT(LTA!J43:AN43,LTA!J$102:AN$102,LTA!J$103:AN$103)</f>
        <v>83.16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135.32</v>
      </c>
      <c r="Z43" s="34">
        <f>IEX!N43</f>
        <v>0</v>
      </c>
      <c r="AA43" s="75">
        <f>STOA!H43</f>
        <v>223.25000000000003</v>
      </c>
      <c r="AB43" s="75">
        <f>-STOA!N43</f>
        <v>-261.08999999999997</v>
      </c>
      <c r="AC43">
        <f t="shared" si="0"/>
        <v>20.058471750989192</v>
      </c>
      <c r="AD43">
        <f t="shared" si="1"/>
        <v>1843.4630973678095</v>
      </c>
      <c r="AE43">
        <f>'IDT-1'!B43</f>
        <v>5.423</v>
      </c>
      <c r="AF43" s="24"/>
      <c r="AG43">
        <f t="shared" si="2"/>
        <v>1848.8860973678095</v>
      </c>
      <c r="AI43" s="34">
        <f>PXIL!H43</f>
        <v>0</v>
      </c>
      <c r="AJ43" s="34">
        <f>PXIL!N43</f>
        <v>0</v>
      </c>
      <c r="AK43" s="34">
        <f>RTM_IEX!H43</f>
        <v>13.48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103.65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14.247082611207393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101.78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897.88296854982036</v>
      </c>
      <c r="P44" s="36">
        <v>58.865482658072438</v>
      </c>
      <c r="Q44" s="36">
        <v>38.159999999999997</v>
      </c>
      <c r="R44" s="38">
        <v>47.5</v>
      </c>
      <c r="S44" s="38">
        <v>0</v>
      </c>
      <c r="T44" s="37">
        <f>SUMPRODUCT(LTA!J44:AN44,LTA!J$101:AN$101,LTA!J$103:AN$103)</f>
        <v>423.61</v>
      </c>
      <c r="U44" s="37">
        <f>SUMPRODUCT(LTA!J44:AN44,LTA!J$102:AN$102,LTA!J$103:AN$103)</f>
        <v>83.41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120.4</v>
      </c>
      <c r="Z44" s="34">
        <f>IEX!N44</f>
        <v>0</v>
      </c>
      <c r="AA44" s="75">
        <f>STOA!H44</f>
        <v>223.25000000000003</v>
      </c>
      <c r="AB44" s="75">
        <f>-STOA!N44</f>
        <v>-261.08999999999997</v>
      </c>
      <c r="AC44">
        <f t="shared" si="0"/>
        <v>20.049270918545954</v>
      </c>
      <c r="AD44">
        <f t="shared" si="1"/>
        <v>1828.3176629005548</v>
      </c>
      <c r="AE44">
        <f>'IDT-1'!B44</f>
        <v>8.1349999999999998</v>
      </c>
      <c r="AF44" s="24"/>
      <c r="AG44">
        <f t="shared" si="2"/>
        <v>1836.4526629005547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-7</v>
      </c>
      <c r="AM44" s="34">
        <f>RTM_PXI!H44</f>
        <v>0</v>
      </c>
      <c r="AN44" s="34">
        <f>RTM_PXI!N44</f>
        <v>0</v>
      </c>
      <c r="AO44" s="148">
        <f>GDAM_IEX!H44</f>
        <v>97.13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14.247082611207393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101.78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881.54972928256132</v>
      </c>
      <c r="P45" s="36">
        <v>58.865482658072438</v>
      </c>
      <c r="Q45" s="36">
        <v>38.159999999999997</v>
      </c>
      <c r="R45" s="38">
        <v>47.5</v>
      </c>
      <c r="S45" s="38">
        <v>0</v>
      </c>
      <c r="T45" s="37">
        <f>SUMPRODUCT(LTA!J45:AN45,LTA!J$101:AN$101,LTA!J$103:AN$103)</f>
        <v>452.68</v>
      </c>
      <c r="U45" s="37">
        <f>SUMPRODUCT(LTA!J45:AN45,LTA!J$102:AN$102,LTA!J$103:AN$103)</f>
        <v>83.35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142.53</v>
      </c>
      <c r="Z45" s="34">
        <f>IEX!N45</f>
        <v>0</v>
      </c>
      <c r="AA45" s="75">
        <f>STOA!H45</f>
        <v>223.25000000000003</v>
      </c>
      <c r="AB45" s="75">
        <f>-STOA!N45</f>
        <v>-261.08999999999997</v>
      </c>
      <c r="AC45">
        <f t="shared" si="0"/>
        <v>19.652517604626755</v>
      </c>
      <c r="AD45">
        <f t="shared" si="1"/>
        <v>1795.5411769472148</v>
      </c>
      <c r="AE45">
        <f>'IDT-1'!B45</f>
        <v>13.558</v>
      </c>
      <c r="AF45" s="24"/>
      <c r="AG45">
        <f t="shared" si="2"/>
        <v>1809.0991769472148</v>
      </c>
      <c r="AI45" s="34">
        <f>PXIL!H45</f>
        <v>0</v>
      </c>
      <c r="AJ45" s="34">
        <f>PXIL!N45</f>
        <v>0</v>
      </c>
      <c r="AK45" s="34">
        <f>RTM_IEX!H45</f>
        <v>22.15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14.324381155177001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101.78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867.25860406221148</v>
      </c>
      <c r="P46" s="36">
        <v>58.865482658072438</v>
      </c>
      <c r="Q46" s="36">
        <v>38.159999999999997</v>
      </c>
      <c r="R46" s="38">
        <v>47.5</v>
      </c>
      <c r="S46" s="38">
        <v>0</v>
      </c>
      <c r="T46" s="37">
        <f>SUMPRODUCT(LTA!J46:AN46,LTA!J$101:AN$101,LTA!J$103:AN$103)</f>
        <v>484.15999999999997</v>
      </c>
      <c r="U46" s="37">
        <f>SUMPRODUCT(LTA!J46:AN46,LTA!J$102:AN$102,LTA!J$103:AN$103)</f>
        <v>83.289999999999992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98.24</v>
      </c>
      <c r="Z46" s="34">
        <f>IEX!N46</f>
        <v>0</v>
      </c>
      <c r="AA46" s="75">
        <f>STOA!H46</f>
        <v>223.25000000000003</v>
      </c>
      <c r="AB46" s="75">
        <f>-STOA!N46</f>
        <v>-261.08999999999997</v>
      </c>
      <c r="AC46">
        <f t="shared" si="0"/>
        <v>19.505905460545158</v>
      </c>
      <c r="AD46">
        <f t="shared" si="1"/>
        <v>1778.2339624149158</v>
      </c>
      <c r="AE46">
        <f>'IDT-1'!B46</f>
        <v>13.558</v>
      </c>
      <c r="AF46" s="24"/>
      <c r="AG46">
        <f t="shared" si="2"/>
        <v>1791.7919624149158</v>
      </c>
      <c r="AI46" s="34">
        <f>PXIL!H46</f>
        <v>0</v>
      </c>
      <c r="AJ46" s="34">
        <f>PXIL!N46</f>
        <v>0</v>
      </c>
      <c r="AK46" s="34">
        <f>RTM_IEX!H46</f>
        <v>31.78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15.577242480702687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863.06524624091901</v>
      </c>
      <c r="P47" s="36">
        <v>58.865482658072438</v>
      </c>
      <c r="Q47" s="36">
        <v>38.159999999999997</v>
      </c>
      <c r="R47" s="38">
        <v>47.5</v>
      </c>
      <c r="S47" s="38">
        <v>0</v>
      </c>
      <c r="T47" s="37">
        <f>SUMPRODUCT(LTA!J47:AN47,LTA!J$101:AN$101,LTA!J$103:AN$103)</f>
        <v>502.15</v>
      </c>
      <c r="U47" s="37">
        <f>SUMPRODUCT(LTA!J47:AN47,LTA!J$102:AN$102,LTA!J$103:AN$103)</f>
        <v>58.96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49.12</v>
      </c>
      <c r="Z47" s="34">
        <f>IEX!N47</f>
        <v>0</v>
      </c>
      <c r="AA47" s="75">
        <f>STOA!H47</f>
        <v>193.39000000000001</v>
      </c>
      <c r="AB47" s="75">
        <f>-STOA!N47</f>
        <v>-261.08999999999997</v>
      </c>
      <c r="AC47">
        <f t="shared" si="0"/>
        <v>19.577973289980715</v>
      </c>
      <c r="AD47">
        <f t="shared" si="1"/>
        <v>1786.7413980897138</v>
      </c>
      <c r="AE47">
        <f>'IDT-1'!B47</f>
        <v>32.859000000000002</v>
      </c>
      <c r="AF47" s="24"/>
      <c r="AG47">
        <f t="shared" si="2"/>
        <v>1819.6003980897137</v>
      </c>
      <c r="AI47" s="34">
        <f>PXIL!H47</f>
        <v>0</v>
      </c>
      <c r="AJ47" s="34">
        <f>PXIL!N47</f>
        <v>0</v>
      </c>
      <c r="AK47" s="34">
        <f>RTM_IEX!H47</f>
        <v>146.4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15.577242480702687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858.2856505245943</v>
      </c>
      <c r="P48" s="36">
        <v>58.865482658072438</v>
      </c>
      <c r="Q48" s="36">
        <v>38.159999999999997</v>
      </c>
      <c r="R48" s="38">
        <v>47.5</v>
      </c>
      <c r="S48" s="38">
        <v>0</v>
      </c>
      <c r="T48" s="37">
        <f>SUMPRODUCT(LTA!J48:AN48,LTA!J$101:AN$101,LTA!J$103:AN$103)</f>
        <v>512.29999999999995</v>
      </c>
      <c r="U48" s="37">
        <f>SUMPRODUCT(LTA!J48:AN48,LTA!J$102:AN$102,LTA!J$103:AN$103)</f>
        <v>58.59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193.39000000000001</v>
      </c>
      <c r="AB48" s="75">
        <f>-STOA!N48</f>
        <v>-261.08999999999997</v>
      </c>
      <c r="AC48">
        <f t="shared" si="0"/>
        <v>19.118244685963592</v>
      </c>
      <c r="AD48">
        <f t="shared" si="1"/>
        <v>1732.471530977406</v>
      </c>
      <c r="AE48">
        <f>'IDT-1'!B48</f>
        <v>63.939</v>
      </c>
      <c r="AF48" s="24"/>
      <c r="AG48">
        <f t="shared" si="2"/>
        <v>1796.4105309774061</v>
      </c>
      <c r="AI48" s="34">
        <f>PXIL!H48</f>
        <v>0</v>
      </c>
      <c r="AJ48" s="34">
        <f>PXIL!N48</f>
        <v>0</v>
      </c>
      <c r="AK48" s="34">
        <f>RTM_IEX!H48</f>
        <v>135.79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15.577242480702687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858.04807362232748</v>
      </c>
      <c r="P49" s="36">
        <v>58.865482658072438</v>
      </c>
      <c r="Q49" s="36">
        <v>38.520000000000003</v>
      </c>
      <c r="R49" s="38">
        <v>47.5</v>
      </c>
      <c r="S49" s="38">
        <v>0</v>
      </c>
      <c r="T49" s="37">
        <f>SUMPRODUCT(LTA!J49:AN49,LTA!J$101:AN$101,LTA!J$103:AN$103)</f>
        <v>507.03</v>
      </c>
      <c r="U49" s="37">
        <f>SUMPRODUCT(LTA!J49:AN49,LTA!J$102:AN$102,LTA!J$103:AN$103)</f>
        <v>55.82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193.39000000000001</v>
      </c>
      <c r="AB49" s="75">
        <f>-STOA!N49</f>
        <v>-261.08999999999997</v>
      </c>
      <c r="AC49">
        <f t="shared" si="0"/>
        <v>18.768657039984546</v>
      </c>
      <c r="AD49">
        <f t="shared" si="1"/>
        <v>1691.203541721118</v>
      </c>
      <c r="AE49">
        <f>'IDT-1'!B49</f>
        <v>65</v>
      </c>
      <c r="AF49" s="24"/>
      <c r="AG49">
        <f t="shared" si="2"/>
        <v>1756.203541721118</v>
      </c>
      <c r="AI49" s="34">
        <f>PXIL!H49</f>
        <v>0</v>
      </c>
      <c r="AJ49" s="34">
        <f>PXIL!N49</f>
        <v>0</v>
      </c>
      <c r="AK49" s="34">
        <f>RTM_IEX!H49</f>
        <v>102.09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15.577242480702687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858.41126906963666</v>
      </c>
      <c r="P50" s="36">
        <v>58.865482658072438</v>
      </c>
      <c r="Q50" s="36">
        <v>38.520000000000003</v>
      </c>
      <c r="R50" s="38">
        <v>47.5</v>
      </c>
      <c r="S50" s="38">
        <v>0</v>
      </c>
      <c r="T50" s="37">
        <f>SUMPRODUCT(LTA!J50:AN50,LTA!J$101:AN$101,LTA!J$103:AN$103)</f>
        <v>523.92000000000007</v>
      </c>
      <c r="U50" s="37">
        <f>SUMPRODUCT(LTA!J50:AN50,LTA!J$102:AN$102,LTA!J$103:AN$103)</f>
        <v>55.66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193.39000000000001</v>
      </c>
      <c r="AB50" s="75">
        <f>-STOA!N50</f>
        <v>-261.08999999999997</v>
      </c>
      <c r="AC50">
        <f t="shared" si="0"/>
        <v>18.612863881741948</v>
      </c>
      <c r="AD50">
        <f t="shared" si="1"/>
        <v>1672.8125303266702</v>
      </c>
      <c r="AE50">
        <f>'IDT-1'!B50</f>
        <v>41</v>
      </c>
      <c r="AF50" s="24"/>
      <c r="AG50">
        <f t="shared" si="2"/>
        <v>1713.8125303266702</v>
      </c>
      <c r="AI50" s="34">
        <f>PXIL!H50</f>
        <v>0</v>
      </c>
      <c r="AJ50" s="34">
        <f>PXIL!N50</f>
        <v>0</v>
      </c>
      <c r="AK50" s="34">
        <f>RTM_IEX!H50</f>
        <v>66.45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15.577242480702687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861.12196518617952</v>
      </c>
      <c r="P51" s="36">
        <v>58.865482658072438</v>
      </c>
      <c r="Q51" s="36">
        <v>38.159999999999997</v>
      </c>
      <c r="R51" s="38">
        <v>47.5</v>
      </c>
      <c r="S51" s="38">
        <v>0</v>
      </c>
      <c r="T51" s="37">
        <f>SUMPRODUCT(LTA!J51:AN51,LTA!J$101:AN$101,LTA!J$103:AN$103)</f>
        <v>523.49</v>
      </c>
      <c r="U51" s="37">
        <f>SUMPRODUCT(LTA!J51:AN51,LTA!J$102:AN$102,LTA!J$103:AN$103)</f>
        <v>57.51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193.39000000000001</v>
      </c>
      <c r="AB51" s="75">
        <f>-STOA!N51</f>
        <v>-261.08999999999997</v>
      </c>
      <c r="AC51">
        <f t="shared" si="0"/>
        <v>18.701153729120907</v>
      </c>
      <c r="AD51">
        <f t="shared" si="1"/>
        <v>1683.2349365958341</v>
      </c>
      <c r="AE51">
        <f>'IDT-1'!B51</f>
        <v>5</v>
      </c>
      <c r="AF51" s="24"/>
      <c r="AG51">
        <f t="shared" si="2"/>
        <v>1688.2349365958341</v>
      </c>
      <c r="AI51" s="34">
        <f>PXIL!H51</f>
        <v>0</v>
      </c>
      <c r="AJ51" s="34">
        <f>PXIL!N51</f>
        <v>0</v>
      </c>
      <c r="AK51" s="34">
        <f>RTM_IEX!H51</f>
        <v>73.19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15.577242480702687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861.12247637663199</v>
      </c>
      <c r="P52" s="36">
        <v>58.865482658072438</v>
      </c>
      <c r="Q52" s="36">
        <v>38.159999999999997</v>
      </c>
      <c r="R52" s="38">
        <v>47.5</v>
      </c>
      <c r="S52" s="38">
        <v>0</v>
      </c>
      <c r="T52" s="37">
        <f>SUMPRODUCT(LTA!J52:AN52,LTA!J$101:AN$101,LTA!J$103:AN$103)</f>
        <v>532.29999999999995</v>
      </c>
      <c r="U52" s="37">
        <f>SUMPRODUCT(LTA!J52:AN52,LTA!J$102:AN$102,LTA!J$103:AN$103)</f>
        <v>57.51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193.39000000000001</v>
      </c>
      <c r="AB52" s="75">
        <f>-STOA!N52</f>
        <v>-261.08999999999997</v>
      </c>
      <c r="AC52">
        <f t="shared" si="0"/>
        <v>18.464998743120706</v>
      </c>
      <c r="AD52">
        <f t="shared" si="1"/>
        <v>1655.3574027722866</v>
      </c>
      <c r="AE52">
        <f>'IDT-1'!B52</f>
        <v>0</v>
      </c>
      <c r="AF52" s="24"/>
      <c r="AG52">
        <f t="shared" si="2"/>
        <v>1655.3574027722866</v>
      </c>
      <c r="AI52" s="34">
        <f>PXIL!H52</f>
        <v>0</v>
      </c>
      <c r="AJ52" s="34">
        <f>PXIL!N52</f>
        <v>0</v>
      </c>
      <c r="AK52" s="34">
        <f>RTM_IEX!H52</f>
        <v>35.64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15.577242480702687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861.13467716573473</v>
      </c>
      <c r="P53" s="36">
        <v>58.865482658072438</v>
      </c>
      <c r="Q53" s="36">
        <v>38.159999999999997</v>
      </c>
      <c r="R53" s="38">
        <v>47.5</v>
      </c>
      <c r="S53" s="38">
        <v>0</v>
      </c>
      <c r="T53" s="37">
        <f>SUMPRODUCT(LTA!J53:AN53,LTA!J$101:AN$101,LTA!J$103:AN$103)</f>
        <v>550.57999999999993</v>
      </c>
      <c r="U53" s="37">
        <f>SUMPRODUCT(LTA!J53:AN53,LTA!J$102:AN$102,LTA!J$103:AN$103)</f>
        <v>57.51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193.39000000000001</v>
      </c>
      <c r="AB53" s="75">
        <f>-STOA!N53</f>
        <v>-261.08999999999997</v>
      </c>
      <c r="AC53">
        <f t="shared" si="0"/>
        <v>18.412459964722949</v>
      </c>
      <c r="AD53">
        <f t="shared" si="1"/>
        <v>1627.062142339787</v>
      </c>
      <c r="AE53">
        <f>'IDT-1'!B53</f>
        <v>0</v>
      </c>
      <c r="AF53" s="24"/>
      <c r="AG53">
        <f t="shared" si="2"/>
        <v>1627.062142339787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-11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15.577242480702687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816.09042329434351</v>
      </c>
      <c r="P54" s="36">
        <v>58.865482658072438</v>
      </c>
      <c r="Q54" s="36">
        <v>38.159999999999997</v>
      </c>
      <c r="R54" s="38">
        <v>47.5</v>
      </c>
      <c r="S54" s="38">
        <v>0</v>
      </c>
      <c r="T54" s="37">
        <f>SUMPRODUCT(LTA!J54:AN54,LTA!J$101:AN$101,LTA!J$103:AN$103)</f>
        <v>549.03</v>
      </c>
      <c r="U54" s="37">
        <f>SUMPRODUCT(LTA!J54:AN54,LTA!J$102:AN$102,LTA!J$103:AN$103)</f>
        <v>57.51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193.39000000000001</v>
      </c>
      <c r="AB54" s="75">
        <f>-STOA!N54</f>
        <v>-261.08999999999997</v>
      </c>
      <c r="AC54">
        <f t="shared" si="0"/>
        <v>17.927885497229482</v>
      </c>
      <c r="AD54">
        <f t="shared" si="1"/>
        <v>1591.9524629358893</v>
      </c>
      <c r="AE54">
        <f>'IDT-1'!B54</f>
        <v>0</v>
      </c>
      <c r="AF54" s="24"/>
      <c r="AG54">
        <f t="shared" si="2"/>
        <v>1591.9524629358893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15.577242480702687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769.08510649214531</v>
      </c>
      <c r="P55" s="36">
        <v>58.865482658072438</v>
      </c>
      <c r="Q55" s="36">
        <v>38.159999999999997</v>
      </c>
      <c r="R55" s="38">
        <v>47.5</v>
      </c>
      <c r="S55" s="38">
        <v>0</v>
      </c>
      <c r="T55" s="37">
        <f>SUMPRODUCT(LTA!J55:AN55,LTA!J$101:AN$101,LTA!J$103:AN$103)</f>
        <v>547.87999999999988</v>
      </c>
      <c r="U55" s="37">
        <f>SUMPRODUCT(LTA!J55:AN55,LTA!J$102:AN$102,LTA!J$103:AN$103)</f>
        <v>59.51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193.39000000000001</v>
      </c>
      <c r="AB55" s="75">
        <f>-STOA!N55</f>
        <v>-261.08999999999997</v>
      </c>
      <c r="AC55">
        <f t="shared" si="0"/>
        <v>17.7096039905888</v>
      </c>
      <c r="AD55">
        <f t="shared" si="1"/>
        <v>1526.0154276403316</v>
      </c>
      <c r="AE55">
        <f>'IDT-1'!B55</f>
        <v>0</v>
      </c>
      <c r="AF55" s="24"/>
      <c r="AG55">
        <f t="shared" si="2"/>
        <v>1526.0154276403316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15.577242480702687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723.82173843130454</v>
      </c>
      <c r="P56" s="36">
        <v>58.865482658072438</v>
      </c>
      <c r="Q56" s="36">
        <v>38.159999999999997</v>
      </c>
      <c r="R56" s="38">
        <v>47.5</v>
      </c>
      <c r="S56" s="38">
        <v>0</v>
      </c>
      <c r="T56" s="37">
        <f>SUMPRODUCT(LTA!J56:AN56,LTA!J$101:AN$101,LTA!J$103:AN$103)</f>
        <v>546.27</v>
      </c>
      <c r="U56" s="37">
        <f>SUMPRODUCT(LTA!J56:AN56,LTA!J$102:AN$102,LTA!J$103:AN$103)</f>
        <v>59.51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193.39000000000001</v>
      </c>
      <c r="AB56" s="75">
        <f>-STOA!N56</f>
        <v>-261.08999999999997</v>
      </c>
      <c r="AC56">
        <f t="shared" si="0"/>
        <v>17.315867698877739</v>
      </c>
      <c r="AD56">
        <f t="shared" si="1"/>
        <v>1479.535795871202</v>
      </c>
      <c r="AE56">
        <f>'IDT-1'!B56</f>
        <v>0</v>
      </c>
      <c r="AF56" s="24"/>
      <c r="AG56">
        <f t="shared" si="2"/>
        <v>1479.535795871202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15.577242480702687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725.21833008101294</v>
      </c>
      <c r="P57" s="36">
        <v>58.865482658072438</v>
      </c>
      <c r="Q57" s="36">
        <v>38.159999999999997</v>
      </c>
      <c r="R57" s="38">
        <v>47.5</v>
      </c>
      <c r="S57" s="38">
        <v>0</v>
      </c>
      <c r="T57" s="37">
        <f>SUMPRODUCT(LTA!J57:AN57,LTA!J$101:AN$101,LTA!J$103:AN$103)</f>
        <v>538.91</v>
      </c>
      <c r="U57" s="37">
        <f>SUMPRODUCT(LTA!J57:AN57,LTA!J$102:AN$102,LTA!J$103:AN$103)</f>
        <v>57.51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193.39000000000001</v>
      </c>
      <c r="AB57" s="75">
        <f>-STOA!N57</f>
        <v>-261.08999999999997</v>
      </c>
      <c r="AC57">
        <f t="shared" si="0"/>
        <v>17.079551914237506</v>
      </c>
      <c r="AD57">
        <f t="shared" si="1"/>
        <v>1491.8087033055506</v>
      </c>
      <c r="AE57">
        <f>'IDT-1'!B57</f>
        <v>0</v>
      </c>
      <c r="AF57" s="24"/>
      <c r="AG57">
        <f t="shared" si="2"/>
        <v>1491.8087033055506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15.577242480702687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718.7886363153558</v>
      </c>
      <c r="P58" s="36">
        <v>58.865482658072438</v>
      </c>
      <c r="Q58" s="36">
        <v>38.159999999999997</v>
      </c>
      <c r="R58" s="38">
        <v>47.5</v>
      </c>
      <c r="S58" s="38">
        <v>0</v>
      </c>
      <c r="T58" s="37">
        <f>SUMPRODUCT(LTA!J58:AN58,LTA!J$101:AN$101,LTA!J$103:AN$103)</f>
        <v>529.19000000000005</v>
      </c>
      <c r="U58" s="37">
        <f>SUMPRODUCT(LTA!J58:AN58,LTA!J$102:AN$102,LTA!J$103:AN$103)</f>
        <v>57.51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193.39000000000001</v>
      </c>
      <c r="AB58" s="75">
        <f>-STOA!N58</f>
        <v>-261.08999999999997</v>
      </c>
      <c r="AC58">
        <f t="shared" si="0"/>
        <v>17.198029218352659</v>
      </c>
      <c r="AD58">
        <f t="shared" si="1"/>
        <v>1445.5405322357783</v>
      </c>
      <c r="AE58">
        <f>'IDT-1'!B58</f>
        <v>0</v>
      </c>
      <c r="AF58" s="24"/>
      <c r="AG58">
        <f t="shared" si="2"/>
        <v>1445.5405322357783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15.577242480702687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715.49276295682773</v>
      </c>
      <c r="P59" s="36">
        <v>58.865482658072438</v>
      </c>
      <c r="Q59" s="36">
        <v>38.159999999999997</v>
      </c>
      <c r="R59" s="38">
        <v>47.5</v>
      </c>
      <c r="S59" s="38">
        <v>0</v>
      </c>
      <c r="T59" s="37">
        <f>SUMPRODUCT(LTA!J59:AN59,LTA!J$101:AN$101,LTA!J$103:AN$103)</f>
        <v>519.48</v>
      </c>
      <c r="U59" s="37">
        <f>SUMPRODUCT(LTA!J59:AN59,LTA!J$102:AN$102,LTA!J$103:AN$103)</f>
        <v>57.51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193.39000000000001</v>
      </c>
      <c r="AB59" s="75">
        <f>-STOA!N59</f>
        <v>-261.08999999999997</v>
      </c>
      <c r="AC59">
        <f t="shared" si="0"/>
        <v>17.156549143940136</v>
      </c>
      <c r="AD59">
        <f t="shared" si="1"/>
        <v>1424.5761389516629</v>
      </c>
      <c r="AE59">
        <f>'IDT-1'!B59</f>
        <v>0</v>
      </c>
      <c r="AF59" s="24"/>
      <c r="AG59">
        <f t="shared" si="2"/>
        <v>1424.5761389516629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15.577242480702687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721.48988043949316</v>
      </c>
      <c r="P60" s="36">
        <v>58.865482658072438</v>
      </c>
      <c r="Q60" s="36">
        <v>38.159999999999997</v>
      </c>
      <c r="R60" s="38">
        <v>47.5</v>
      </c>
      <c r="S60" s="38">
        <v>0</v>
      </c>
      <c r="T60" s="37">
        <f>SUMPRODUCT(LTA!J60:AN60,LTA!J$101:AN$101,LTA!J$103:AN$103)</f>
        <v>501.21</v>
      </c>
      <c r="U60" s="37">
        <f>SUMPRODUCT(LTA!J60:AN60,LTA!J$102:AN$102,LTA!J$103:AN$103)</f>
        <v>57.51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193.39000000000001</v>
      </c>
      <c r="AB60" s="75">
        <f>-STOA!N60</f>
        <v>-261.08999999999997</v>
      </c>
      <c r="AC60">
        <f t="shared" si="0"/>
        <v>16.850149145397186</v>
      </c>
      <c r="AD60">
        <f t="shared" si="1"/>
        <v>1436.6096564328714</v>
      </c>
      <c r="AE60">
        <f>'IDT-1'!B60</f>
        <v>0</v>
      </c>
      <c r="AF60" s="24"/>
      <c r="AG60">
        <f t="shared" si="2"/>
        <v>1436.6096564328714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15.577242480702687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677.37999900222269</v>
      </c>
      <c r="P61" s="36">
        <v>58.865482658072438</v>
      </c>
      <c r="Q61" s="36">
        <v>38.159999999999997</v>
      </c>
      <c r="R61" s="38">
        <v>47.5</v>
      </c>
      <c r="S61" s="38">
        <v>0</v>
      </c>
      <c r="T61" s="37">
        <f>SUMPRODUCT(LTA!J61:AN61,LTA!J$101:AN$101,LTA!J$103:AN$103)</f>
        <v>485.13</v>
      </c>
      <c r="U61" s="37">
        <f>SUMPRODUCT(LTA!J61:AN61,LTA!J$102:AN$102,LTA!J$103:AN$103)</f>
        <v>58.51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193.39000000000001</v>
      </c>
      <c r="AB61" s="75">
        <f>-STOA!N61</f>
        <v>-261.08999999999997</v>
      </c>
      <c r="AC61">
        <f t="shared" si="0"/>
        <v>16.327540668149449</v>
      </c>
      <c r="AD61">
        <f t="shared" si="1"/>
        <v>1380.9423834728486</v>
      </c>
      <c r="AE61">
        <f>'IDT-1'!B61</f>
        <v>0</v>
      </c>
      <c r="AF61" s="24"/>
      <c r="AG61">
        <f t="shared" si="2"/>
        <v>1380.9423834728486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15.577242480702687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741.26122341327505</v>
      </c>
      <c r="P62" s="36">
        <v>58.865482658072438</v>
      </c>
      <c r="Q62" s="36">
        <v>38.159999999999997</v>
      </c>
      <c r="R62" s="38">
        <v>47.5</v>
      </c>
      <c r="S62" s="38">
        <v>0</v>
      </c>
      <c r="T62" s="37">
        <f>SUMPRODUCT(LTA!J62:AN62,LTA!J$101:AN$101,LTA!J$103:AN$103)</f>
        <v>456.40999999999997</v>
      </c>
      <c r="U62" s="37">
        <f>SUMPRODUCT(LTA!J62:AN62,LTA!J$102:AN$102,LTA!J$103:AN$103)</f>
        <v>58.51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193.39000000000001</v>
      </c>
      <c r="AB62" s="75">
        <f>-STOA!N62</f>
        <v>-261.08999999999997</v>
      </c>
      <c r="AC62">
        <f t="shared" si="0"/>
        <v>16.783846949975182</v>
      </c>
      <c r="AD62">
        <f t="shared" si="1"/>
        <v>1396.6473016020752</v>
      </c>
      <c r="AE62">
        <f>'IDT-1'!B62</f>
        <v>0</v>
      </c>
      <c r="AF62" s="24"/>
      <c r="AG62">
        <f t="shared" si="2"/>
        <v>1396.6473016020752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14.690985678180287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742.95364410786954</v>
      </c>
      <c r="P63" s="36">
        <v>58.865482658072438</v>
      </c>
      <c r="Q63" s="36">
        <v>38.159999999999997</v>
      </c>
      <c r="R63" s="38">
        <v>47.5</v>
      </c>
      <c r="S63" s="38">
        <v>0</v>
      </c>
      <c r="T63" s="37">
        <f>SUMPRODUCT(LTA!J63:AN63,LTA!J$101:AN$101,LTA!J$103:AN$103)</f>
        <v>425.78999999999996</v>
      </c>
      <c r="U63" s="37">
        <f>SUMPRODUCT(LTA!J63:AN63,LTA!J$102:AN$102,LTA!J$103:AN$103)</f>
        <v>79.819999999999993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193.25</v>
      </c>
      <c r="AB63" s="75">
        <f>-STOA!N63</f>
        <v>-261.08999999999997</v>
      </c>
      <c r="AC63">
        <f t="shared" si="0"/>
        <v>16.74512335756814</v>
      </c>
      <c r="AD63">
        <f t="shared" si="1"/>
        <v>1384.0421890865539</v>
      </c>
      <c r="AE63">
        <f>'IDT-1'!B63</f>
        <v>0</v>
      </c>
      <c r="AF63" s="24"/>
      <c r="AG63">
        <f t="shared" si="2"/>
        <v>1384.0421890865539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14.690985678180287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767.91487312640641</v>
      </c>
      <c r="P64" s="36">
        <v>58.865482658072438</v>
      </c>
      <c r="Q64" s="36">
        <v>38.159999999999997</v>
      </c>
      <c r="R64" s="38">
        <v>47.5</v>
      </c>
      <c r="S64" s="38">
        <v>0</v>
      </c>
      <c r="T64" s="37">
        <f>SUMPRODUCT(LTA!J64:AN64,LTA!J$101:AN$101,LTA!J$103:AN$103)</f>
        <v>389.64</v>
      </c>
      <c r="U64" s="37">
        <f>SUMPRODUCT(LTA!J64:AN64,LTA!J$102:AN$102,LTA!J$103:AN$103)</f>
        <v>79.42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193.25</v>
      </c>
      <c r="AB64" s="75">
        <f>-STOA!N64</f>
        <v>-261.08999999999997</v>
      </c>
      <c r="AC64">
        <f t="shared" si="0"/>
        <v>16.656248839048743</v>
      </c>
      <c r="AD64">
        <f t="shared" si="1"/>
        <v>1371.5422926236106</v>
      </c>
      <c r="AE64">
        <f>'IDT-1'!B64</f>
        <v>0</v>
      </c>
      <c r="AF64" s="24"/>
      <c r="AG64">
        <f t="shared" si="2"/>
        <v>1371.5422926236106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14.690985678180287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801.93958887953386</v>
      </c>
      <c r="P65" s="36">
        <v>58.865482658072438</v>
      </c>
      <c r="Q65" s="36">
        <v>38.159999999999997</v>
      </c>
      <c r="R65" s="38">
        <v>47.5</v>
      </c>
      <c r="S65" s="38">
        <v>0</v>
      </c>
      <c r="T65" s="37">
        <f>SUMPRODUCT(LTA!J65:AN65,LTA!J$101:AN$101,LTA!J$103:AN$103)</f>
        <v>352.32</v>
      </c>
      <c r="U65" s="37">
        <f>SUMPRODUCT(LTA!J65:AN65,LTA!J$102:AN$102,LTA!J$103:AN$103)</f>
        <v>79.02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193.25</v>
      </c>
      <c r="AB65" s="75">
        <f>-STOA!N65</f>
        <v>-261.08999999999997</v>
      </c>
      <c r="AC65">
        <f t="shared" si="0"/>
        <v>16.718391186348789</v>
      </c>
      <c r="AD65">
        <f t="shared" si="1"/>
        <v>1356.7848660294378</v>
      </c>
      <c r="AE65">
        <f>'IDT-1'!B65</f>
        <v>0</v>
      </c>
      <c r="AF65" s="24"/>
      <c r="AG65">
        <f t="shared" si="2"/>
        <v>1356.7848660294378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-46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14.690985678180287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83.999999999999986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830.64169894361976</v>
      </c>
      <c r="P66" s="36">
        <v>58.865482658072438</v>
      </c>
      <c r="Q66" s="36">
        <v>38.159999999999997</v>
      </c>
      <c r="R66" s="38">
        <v>47.5</v>
      </c>
      <c r="S66" s="38">
        <v>0</v>
      </c>
      <c r="T66" s="37">
        <f>SUMPRODUCT(LTA!J66:AN66,LTA!J$101:AN$101,LTA!J$103:AN$103)</f>
        <v>312.14999999999998</v>
      </c>
      <c r="U66" s="37">
        <f>SUMPRODUCT(LTA!J66:AN66,LTA!J$102:AN$102,LTA!J$103:AN$103)</f>
        <v>78.760000000000005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193.25</v>
      </c>
      <c r="AB66" s="75">
        <f>-STOA!N66</f>
        <v>-261.08999999999997</v>
      </c>
      <c r="AC66">
        <f t="shared" si="0"/>
        <v>16.594463437712445</v>
      </c>
      <c r="AD66">
        <f t="shared" si="1"/>
        <v>1348.1809038421602</v>
      </c>
      <c r="AE66">
        <f>'IDT-1'!B66</f>
        <v>0</v>
      </c>
      <c r="AF66" s="24"/>
      <c r="AG66">
        <f t="shared" si="2"/>
        <v>1348.1809038421602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-43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14.690985678180287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885.90413734205197</v>
      </c>
      <c r="P67" s="36">
        <v>58.865482658072438</v>
      </c>
      <c r="Q67" s="36">
        <v>38.159999999999997</v>
      </c>
      <c r="R67" s="38">
        <v>33.070000000000007</v>
      </c>
      <c r="S67" s="38">
        <v>0</v>
      </c>
      <c r="T67" s="37">
        <f>SUMPRODUCT(LTA!J67:AN67,LTA!J$101:AN$101,LTA!J$103:AN$103)</f>
        <v>265.87</v>
      </c>
      <c r="U67" s="37">
        <f>SUMPRODUCT(LTA!J67:AN67,LTA!J$102:AN$102,LTA!J$103:AN$103)</f>
        <v>79.97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193.1</v>
      </c>
      <c r="AB67" s="75">
        <f>-STOA!N67</f>
        <v>-261.08999999999997</v>
      </c>
      <c r="AC67">
        <f t="shared" si="0"/>
        <v>16.383770242163269</v>
      </c>
      <c r="AD67">
        <f t="shared" si="1"/>
        <v>1395.6140354361414</v>
      </c>
      <c r="AE67">
        <f>'IDT-1'!B67</f>
        <v>0</v>
      </c>
      <c r="AF67" s="24"/>
      <c r="AG67">
        <f t="shared" si="2"/>
        <v>1395.6140354361414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14.690985678180287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99.226050547263682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885.85375463894013</v>
      </c>
      <c r="P68" s="36">
        <v>58.865482658072438</v>
      </c>
      <c r="Q68" s="36">
        <v>38.159999999999997</v>
      </c>
      <c r="R68" s="38">
        <v>14.224799190010126</v>
      </c>
      <c r="S68" s="38">
        <v>0</v>
      </c>
      <c r="T68" s="37">
        <f>SUMPRODUCT(LTA!J68:AN68,LTA!J$101:AN$101,LTA!J$103:AN$103)</f>
        <v>218.3</v>
      </c>
      <c r="U68" s="37">
        <f>SUMPRODUCT(LTA!J68:AN68,LTA!J$102:AN$102,LTA!J$103:AN$103)</f>
        <v>79.36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193.1</v>
      </c>
      <c r="AB68" s="75">
        <f>-STOA!N68</f>
        <v>-261.08999999999997</v>
      </c>
      <c r="AC68">
        <f t="shared" ref="AC68:AC98" si="3">SUMIF(B68:AB68,"&gt;0")*$AC$2-SUMIF(B68:AB68,"&lt;0")*($AC$2/(1-$AC$2))+SUMIF(AI68:AR68,"&gt;0")*$AC$2-SUMIF(AI68:AR68,"&lt;0")*($AC$2/(1-$AC$2))</f>
        <v>15.842523638424895</v>
      </c>
      <c r="AD68">
        <f t="shared" ref="AD68:AD98" si="4">SUM(B68:AB68,AI68:AT68)-AC68</f>
        <v>1325.6957490740417</v>
      </c>
      <c r="AE68">
        <f>'IDT-1'!B68</f>
        <v>43</v>
      </c>
      <c r="AF68" s="24"/>
      <c r="AG68">
        <f t="shared" ref="AG68:AG98" si="5">SUM(AD68:AF68)</f>
        <v>1368.6957490740417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14.690985678180287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150.61000000000001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903.45284004957091</v>
      </c>
      <c r="P69" s="36">
        <v>58.865482658072438</v>
      </c>
      <c r="Q69" s="36">
        <v>38.159999999999997</v>
      </c>
      <c r="R69" s="38">
        <v>5.5300000000000011</v>
      </c>
      <c r="S69" s="38">
        <v>0</v>
      </c>
      <c r="T69" s="37">
        <f>SUMPRODUCT(LTA!J69:AN69,LTA!J$101:AN$101,LTA!J$103:AN$103)</f>
        <v>174.25</v>
      </c>
      <c r="U69" s="37">
        <f>SUMPRODUCT(LTA!J69:AN69,LTA!J$102:AN$102,LTA!J$103:AN$103)</f>
        <v>79.3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193.1</v>
      </c>
      <c r="AB69" s="75">
        <f>-STOA!N69</f>
        <v>-261.08999999999997</v>
      </c>
      <c r="AC69">
        <f t="shared" si="3"/>
        <v>16.156315130303764</v>
      </c>
      <c r="AD69">
        <f t="shared" si="4"/>
        <v>1320.5601932555198</v>
      </c>
      <c r="AE69">
        <f>'IDT-1'!B69</f>
        <v>66.128</v>
      </c>
      <c r="AF69" s="24"/>
      <c r="AG69">
        <f t="shared" si="5"/>
        <v>1386.6881932555198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-31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14.742001597018897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150.61000000000001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915.5244005863226</v>
      </c>
      <c r="P70" s="36">
        <v>58.865482658072438</v>
      </c>
      <c r="Q70" s="36">
        <v>38.159999999999997</v>
      </c>
      <c r="R70" s="38">
        <v>1.2952029520295205</v>
      </c>
      <c r="S70" s="38">
        <v>0</v>
      </c>
      <c r="T70" s="37">
        <f>SUMPRODUCT(LTA!J70:AN70,LTA!J$101:AN$101,LTA!J$103:AN$103)</f>
        <v>129.61000000000001</v>
      </c>
      <c r="U70" s="37">
        <f>SUMPRODUCT(LTA!J70:AN70,LTA!J$102:AN$102,LTA!J$103:AN$103)</f>
        <v>78.8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9.35</v>
      </c>
      <c r="Z70" s="34">
        <f>IEX!N70</f>
        <v>0</v>
      </c>
      <c r="AA70" s="75">
        <f>STOA!H70</f>
        <v>193.1</v>
      </c>
      <c r="AB70" s="75">
        <f>-STOA!N70</f>
        <v>-261.08999999999997</v>
      </c>
      <c r="AC70">
        <f t="shared" si="3"/>
        <v>15.978110587856209</v>
      </c>
      <c r="AD70">
        <f t="shared" si="4"/>
        <v>1361.7861772055871</v>
      </c>
      <c r="AE70">
        <f>'IDT-1'!B70</f>
        <v>30.192</v>
      </c>
      <c r="AF70" s="24"/>
      <c r="AG70">
        <f t="shared" si="5"/>
        <v>1391.9781772055871</v>
      </c>
      <c r="AI70" s="34">
        <f>PXIL!H70</f>
        <v>0</v>
      </c>
      <c r="AJ70" s="34">
        <f>PXIL!N70</f>
        <v>0</v>
      </c>
      <c r="AK70" s="34">
        <f>RTM_IEX!H70</f>
        <v>34.659999999999997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3.29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15.577242480702687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150.61000000000001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928.55733220265768</v>
      </c>
      <c r="P71" s="36">
        <v>58.865482658072438</v>
      </c>
      <c r="Q71" s="36">
        <v>38.159999999999997</v>
      </c>
      <c r="R71" s="38">
        <v>0</v>
      </c>
      <c r="S71" s="38">
        <v>0</v>
      </c>
      <c r="T71" s="37">
        <f>SUMPRODUCT(LTA!J71:AN71,LTA!J$101:AN$101,LTA!J$103:AN$103)</f>
        <v>85.34</v>
      </c>
      <c r="U71" s="37">
        <f>SUMPRODUCT(LTA!J71:AN71,LTA!J$102:AN$102,LTA!J$103:AN$103)</f>
        <v>79.91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14.3</v>
      </c>
      <c r="Z71" s="34">
        <f>IEX!N71</f>
        <v>0</v>
      </c>
      <c r="AA71" s="75">
        <f>STOA!H71</f>
        <v>304.82000000000005</v>
      </c>
      <c r="AB71" s="75">
        <f>-STOA!N71</f>
        <v>-261.08999999999997</v>
      </c>
      <c r="AC71">
        <f t="shared" si="3"/>
        <v>16.635351532059325</v>
      </c>
      <c r="AD71">
        <f t="shared" si="4"/>
        <v>1439.3719058093739</v>
      </c>
      <c r="AE71">
        <f>'IDT-1'!B71</f>
        <v>2.0459999999999998</v>
      </c>
      <c r="AF71" s="24"/>
      <c r="AG71">
        <f t="shared" si="5"/>
        <v>1441.4179058093739</v>
      </c>
      <c r="AI71" s="34">
        <f>PXIL!H71</f>
        <v>0</v>
      </c>
      <c r="AJ71" s="34">
        <f>PXIL!N71</f>
        <v>0</v>
      </c>
      <c r="AK71" s="34">
        <f>RTM_IEX!H71</f>
        <v>26.78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3.33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15.577242480702687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150.61000000000001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942.31555228881052</v>
      </c>
      <c r="P72" s="36">
        <v>58.865482658072438</v>
      </c>
      <c r="Q72" s="36">
        <v>38.159999999999997</v>
      </c>
      <c r="R72" s="38">
        <v>0</v>
      </c>
      <c r="S72" s="38">
        <v>0</v>
      </c>
      <c r="T72" s="37">
        <f>SUMPRODUCT(LTA!J72:AN72,LTA!J$101:AN$101,LTA!J$103:AN$103)</f>
        <v>61.39</v>
      </c>
      <c r="U72" s="37">
        <f>SUMPRODUCT(LTA!J72:AN72,LTA!J$102:AN$102,LTA!J$103:AN$103)</f>
        <v>81.400000000000006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27.33</v>
      </c>
      <c r="Z72" s="34">
        <f>IEX!N72</f>
        <v>0</v>
      </c>
      <c r="AA72" s="75">
        <f>STOA!H72</f>
        <v>298.08000000000004</v>
      </c>
      <c r="AB72" s="75">
        <f>-STOA!N72</f>
        <v>-261.08999999999997</v>
      </c>
      <c r="AC72">
        <f t="shared" si="3"/>
        <v>16.740168580783006</v>
      </c>
      <c r="AD72">
        <f t="shared" si="4"/>
        <v>1451.7453088468028</v>
      </c>
      <c r="AE72">
        <f>'IDT-1'!B72</f>
        <v>0</v>
      </c>
      <c r="AF72" s="24"/>
      <c r="AG72">
        <f t="shared" si="5"/>
        <v>1451.7453088468028</v>
      </c>
      <c r="AI72" s="34">
        <f>PXIL!H72</f>
        <v>0</v>
      </c>
      <c r="AJ72" s="34">
        <f>PXIL!N72</f>
        <v>0</v>
      </c>
      <c r="AK72" s="34">
        <f>RTM_IEX!H72</f>
        <v>39.71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5.29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15.577242480702687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150.61000000000001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966.85648485319496</v>
      </c>
      <c r="P73" s="36">
        <v>58.865482658072438</v>
      </c>
      <c r="Q73" s="36">
        <v>38.159999999999997</v>
      </c>
      <c r="R73" s="38">
        <v>0</v>
      </c>
      <c r="S73" s="38">
        <v>0</v>
      </c>
      <c r="T73" s="37">
        <f>SUMPRODUCT(LTA!J73:AN73,LTA!J$101:AN$101,LTA!J$103:AN$103)</f>
        <v>43.94</v>
      </c>
      <c r="U73" s="37">
        <f>SUMPRODUCT(LTA!J73:AN73,LTA!J$102:AN$102,LTA!J$103:AN$103)</f>
        <v>82.98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40.68</v>
      </c>
      <c r="Z73" s="34">
        <f>IEX!N73</f>
        <v>0</v>
      </c>
      <c r="AA73" s="75">
        <f>STOA!H73</f>
        <v>300.97000000000003</v>
      </c>
      <c r="AB73" s="75">
        <f>-STOA!N73</f>
        <v>-261.08999999999997</v>
      </c>
      <c r="AC73">
        <f t="shared" si="3"/>
        <v>17.144888414323837</v>
      </c>
      <c r="AD73">
        <f t="shared" si="4"/>
        <v>1499.5215215776466</v>
      </c>
      <c r="AE73">
        <f>'IDT-1'!B73</f>
        <v>0</v>
      </c>
      <c r="AF73" s="24"/>
      <c r="AG73">
        <f t="shared" si="5"/>
        <v>1499.5215215776466</v>
      </c>
      <c r="AI73" s="34">
        <f>PXIL!H73</f>
        <v>0</v>
      </c>
      <c r="AJ73" s="34">
        <f>PXIL!N73</f>
        <v>0</v>
      </c>
      <c r="AK73" s="34">
        <f>RTM_IEX!H73</f>
        <v>65.12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3.15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15.577242480702687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150.61000000000001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1032.1376686030458</v>
      </c>
      <c r="P74" s="36">
        <v>58.865482658072438</v>
      </c>
      <c r="Q74" s="36">
        <v>38.159999999999997</v>
      </c>
      <c r="R74" s="38">
        <v>0</v>
      </c>
      <c r="S74" s="38">
        <v>0</v>
      </c>
      <c r="T74" s="37">
        <f>SUMPRODUCT(LTA!J74:AN74,LTA!J$101:AN$101,LTA!J$103:AN$103)</f>
        <v>38.42</v>
      </c>
      <c r="U74" s="37">
        <f>SUMPRODUCT(LTA!J74:AN74,LTA!J$102:AN$102,LTA!J$103:AN$103)</f>
        <v>85.6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40.01</v>
      </c>
      <c r="Z74" s="34">
        <f>IEX!N74</f>
        <v>0</v>
      </c>
      <c r="AA74" s="75">
        <f>STOA!H74</f>
        <v>298.08000000000004</v>
      </c>
      <c r="AB74" s="75">
        <f>-STOA!N74</f>
        <v>-261.08999999999997</v>
      </c>
      <c r="AC74">
        <f t="shared" si="3"/>
        <v>17.575314357822581</v>
      </c>
      <c r="AD74">
        <f t="shared" si="4"/>
        <v>1550.3322793839982</v>
      </c>
      <c r="AE74">
        <f>'IDT-1'!B74</f>
        <v>11.284000000000001</v>
      </c>
      <c r="AF74" s="24"/>
      <c r="AG74">
        <f t="shared" si="5"/>
        <v>1561.6162793839983</v>
      </c>
      <c r="AI74" s="34">
        <f>PXIL!H74</f>
        <v>0</v>
      </c>
      <c r="AJ74" s="34">
        <f>PXIL!N74</f>
        <v>0</v>
      </c>
      <c r="AK74" s="34">
        <f>RTM_IEX!H74</f>
        <v>59.9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0.79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14.371692663200461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150.61000000000001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1051.6474697165099</v>
      </c>
      <c r="P75" s="36">
        <v>58.865482658072438</v>
      </c>
      <c r="Q75" s="36">
        <v>38.159999999999997</v>
      </c>
      <c r="R75" s="38">
        <v>0</v>
      </c>
      <c r="S75" s="38">
        <v>0</v>
      </c>
      <c r="T75" s="37">
        <f>SUMPRODUCT(LTA!J75:AN75,LTA!J$101:AN$101,LTA!J$103:AN$103)</f>
        <v>45.94</v>
      </c>
      <c r="U75" s="37">
        <f>SUMPRODUCT(LTA!J75:AN75,LTA!J$102:AN$102,LTA!J$103:AN$103)</f>
        <v>92.39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43.76</v>
      </c>
      <c r="Z75" s="34">
        <f>IEX!N75</f>
        <v>0</v>
      </c>
      <c r="AA75" s="75">
        <f>STOA!H75</f>
        <v>300.05</v>
      </c>
      <c r="AB75" s="75">
        <f>-STOA!N75</f>
        <v>-233.38</v>
      </c>
      <c r="AC75">
        <f t="shared" si="3"/>
        <v>17.241830288151988</v>
      </c>
      <c r="AD75">
        <f t="shared" si="4"/>
        <v>1566.6200147496306</v>
      </c>
      <c r="AE75">
        <f>'IDT-1'!B75</f>
        <v>13.75</v>
      </c>
      <c r="AF75" s="24"/>
      <c r="AG75">
        <f t="shared" si="5"/>
        <v>1580.3700147496306</v>
      </c>
      <c r="AI75" s="34">
        <f>PXIL!H75</f>
        <v>0</v>
      </c>
      <c r="AJ75" s="34">
        <f>PXIL!N75</f>
        <v>0</v>
      </c>
      <c r="AK75" s="34">
        <f>RTM_IEX!H75</f>
        <v>9.77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0.83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11.0558</v>
      </c>
      <c r="E76">
        <f>GT_NG!P76</f>
        <v>15.702528613255257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150.61000000000001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1092.1493228934512</v>
      </c>
      <c r="P76" s="36">
        <v>58.865482658072438</v>
      </c>
      <c r="Q76" s="36">
        <v>38.159999999999997</v>
      </c>
      <c r="R76" s="38">
        <v>0</v>
      </c>
      <c r="S76" s="38">
        <v>0</v>
      </c>
      <c r="T76" s="37">
        <f>SUMPRODUCT(LTA!J76:AN76,LTA!J$101:AN$101,LTA!J$103:AN$103)</f>
        <v>56.89</v>
      </c>
      <c r="U76" s="37">
        <f>SUMPRODUCT(LTA!J76:AN76,LTA!J$102:AN$102,LTA!J$103:AN$103)</f>
        <v>94.84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20.79</v>
      </c>
      <c r="Z76" s="34">
        <f>IEX!N76</f>
        <v>0</v>
      </c>
      <c r="AA76" s="75">
        <f>STOA!H76</f>
        <v>295.24</v>
      </c>
      <c r="AB76" s="75">
        <f>-STOA!N76</f>
        <v>-233.38</v>
      </c>
      <c r="AC76">
        <f t="shared" si="3"/>
        <v>17.50047816724231</v>
      </c>
      <c r="AD76">
        <f t="shared" si="4"/>
        <v>1571.0426559975363</v>
      </c>
      <c r="AE76">
        <f>'IDT-1'!B76</f>
        <v>10.603</v>
      </c>
      <c r="AF76" s="24"/>
      <c r="AG76">
        <f t="shared" si="5"/>
        <v>1581.6456559975363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-13</v>
      </c>
      <c r="AM76" s="34">
        <f>RTM_PXI!H76</f>
        <v>0</v>
      </c>
      <c r="AN76" s="34">
        <f>RTM_PXI!N76</f>
        <v>0</v>
      </c>
      <c r="AO76" s="148">
        <f>GDAM_IEX!H76</f>
        <v>0.62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11.0558</v>
      </c>
      <c r="E77">
        <f>GT_NG!P77</f>
        <v>15.702528613255257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150.61000000000001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1088.9646278121731</v>
      </c>
      <c r="P77" s="36">
        <v>58.865482658072438</v>
      </c>
      <c r="Q77" s="36">
        <v>38.159999999999997</v>
      </c>
      <c r="R77" s="38">
        <v>0</v>
      </c>
      <c r="S77" s="38">
        <v>0</v>
      </c>
      <c r="T77" s="37">
        <f>SUMPRODUCT(LTA!J77:AN77,LTA!J$101:AN$101,LTA!J$103:AN$103)</f>
        <v>38.21</v>
      </c>
      <c r="U77" s="37">
        <f>SUMPRODUCT(LTA!J77:AN77,LTA!J$102:AN$102,LTA!J$103:AN$103)</f>
        <v>77.210000000000008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16.54</v>
      </c>
      <c r="Z77" s="34">
        <f>IEX!N77</f>
        <v>0</v>
      </c>
      <c r="AA77" s="75">
        <f>STOA!H77</f>
        <v>301.02</v>
      </c>
      <c r="AB77" s="75">
        <f>-STOA!N77</f>
        <v>-233.38</v>
      </c>
      <c r="AC77">
        <f t="shared" si="3"/>
        <v>17.24833599035869</v>
      </c>
      <c r="AD77">
        <f t="shared" si="4"/>
        <v>1525.2101030931424</v>
      </c>
      <c r="AE77">
        <f>'IDT-1'!B77</f>
        <v>11.132</v>
      </c>
      <c r="AF77" s="24"/>
      <c r="AG77">
        <f t="shared" si="5"/>
        <v>1536.3421030931424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-21</v>
      </c>
      <c r="AM77" s="34">
        <f>RTM_PXI!H77</f>
        <v>0</v>
      </c>
      <c r="AN77" s="34">
        <f>RTM_PXI!N77</f>
        <v>0</v>
      </c>
      <c r="AO77" s="148">
        <f>GDAM_IEX!H77</f>
        <v>0.5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11.0558</v>
      </c>
      <c r="E78">
        <f>GT_NG!P78</f>
        <v>15.702528613255257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150.61000000000001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1077.0280493165794</v>
      </c>
      <c r="P78" s="36">
        <v>58.865482658072438</v>
      </c>
      <c r="Q78" s="36">
        <v>38.159999999999997</v>
      </c>
      <c r="R78" s="38">
        <v>0</v>
      </c>
      <c r="S78" s="38">
        <v>0</v>
      </c>
      <c r="T78" s="37">
        <f>SUMPRODUCT(LTA!J78:AN78,LTA!J$101:AN$101,LTA!J$103:AN$103)</f>
        <v>40.880000000000003</v>
      </c>
      <c r="U78" s="37">
        <f>SUMPRODUCT(LTA!J78:AN78,LTA!J$102:AN$102,LTA!J$103:AN$103)</f>
        <v>75.59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19.28</v>
      </c>
      <c r="Z78" s="34">
        <f>IEX!N78</f>
        <v>0</v>
      </c>
      <c r="AA78" s="75">
        <f>STOA!H78</f>
        <v>301.98</v>
      </c>
      <c r="AB78" s="75">
        <f>-STOA!N78</f>
        <v>-233.38</v>
      </c>
      <c r="AC78">
        <f t="shared" si="3"/>
        <v>17.300949781419256</v>
      </c>
      <c r="AD78">
        <f t="shared" si="4"/>
        <v>1505.310910806488</v>
      </c>
      <c r="AE78">
        <f>'IDT-1'!B78</f>
        <v>13.022</v>
      </c>
      <c r="AF78" s="24"/>
      <c r="AG78">
        <f t="shared" si="5"/>
        <v>1518.3329108064879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-34</v>
      </c>
      <c r="AM78" s="34">
        <f>RTM_PXI!H78</f>
        <v>0</v>
      </c>
      <c r="AN78" s="34">
        <f>RTM_PXI!N78</f>
        <v>0</v>
      </c>
      <c r="AO78" s="148">
        <f>GDAM_IEX!H78</f>
        <v>0.84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11.0558</v>
      </c>
      <c r="E79">
        <f>GT_NG!P79</f>
        <v>15.702528613255257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150.61000000000001</v>
      </c>
      <c r="J79">
        <f>Bawana_RLNG!P79</f>
        <v>0</v>
      </c>
      <c r="K79">
        <f>Bawana_Spot!P79</f>
        <v>19.96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1080.1183005322152</v>
      </c>
      <c r="P79" s="36">
        <v>58.865482658072438</v>
      </c>
      <c r="Q79" s="36">
        <v>38.159999999999997</v>
      </c>
      <c r="R79" s="38">
        <v>0</v>
      </c>
      <c r="S79" s="38">
        <v>0</v>
      </c>
      <c r="T79" s="37">
        <f>SUMPRODUCT(LTA!J79:AN79,LTA!J$101:AN$101,LTA!J$103:AN$103)</f>
        <v>37.299999999999997</v>
      </c>
      <c r="U79" s="37">
        <f>SUMPRODUCT(LTA!J79:AN79,LTA!J$102:AN$102,LTA!J$103:AN$103)</f>
        <v>75.03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78.069999999999993</v>
      </c>
      <c r="Z79" s="34">
        <f>IEX!N79</f>
        <v>0</v>
      </c>
      <c r="AA79" s="75">
        <f>STOA!H79</f>
        <v>193.15</v>
      </c>
      <c r="AB79" s="75">
        <f>-STOA!N79</f>
        <v>-233.38</v>
      </c>
      <c r="AC79">
        <f t="shared" si="3"/>
        <v>17.043336733905711</v>
      </c>
      <c r="AD79">
        <f t="shared" si="4"/>
        <v>1476.9087750696369</v>
      </c>
      <c r="AE79">
        <f>'IDT-1'!B79</f>
        <v>18.416</v>
      </c>
      <c r="AF79" s="24"/>
      <c r="AG79">
        <f t="shared" si="5"/>
        <v>1495.3247750696369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-33</v>
      </c>
      <c r="AM79" s="34">
        <f>RTM_PXI!H79</f>
        <v>0</v>
      </c>
      <c r="AN79" s="34">
        <f>RTM_PXI!N79</f>
        <v>0</v>
      </c>
      <c r="AO79" s="148">
        <f>GDAM_IEX!H79</f>
        <v>2.31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11.0558</v>
      </c>
      <c r="E80">
        <f>GT_NG!P80</f>
        <v>15.702528613255257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150.61000000000001</v>
      </c>
      <c r="J80">
        <f>Bawana_RLNG!P80</f>
        <v>0</v>
      </c>
      <c r="K80">
        <f>Bawana_Spot!P80</f>
        <v>19.96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987.05145158712537</v>
      </c>
      <c r="P80" s="36">
        <v>58.865482658072438</v>
      </c>
      <c r="Q80" s="36">
        <v>38.159999999999997</v>
      </c>
      <c r="R80" s="38">
        <v>0</v>
      </c>
      <c r="S80" s="38">
        <v>0</v>
      </c>
      <c r="T80" s="37">
        <f>SUMPRODUCT(LTA!J80:AN80,LTA!J$101:AN$101,LTA!J$103:AN$103)</f>
        <v>37.989999999999995</v>
      </c>
      <c r="U80" s="37">
        <f>SUMPRODUCT(LTA!J80:AN80,LTA!J$102:AN$102,LTA!J$103:AN$103)</f>
        <v>75.27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175.9</v>
      </c>
      <c r="Z80" s="34">
        <f>IEX!N80</f>
        <v>0</v>
      </c>
      <c r="AA80" s="75">
        <f>STOA!H80</f>
        <v>193.15</v>
      </c>
      <c r="AB80" s="75">
        <f>-STOA!N80</f>
        <v>-233.38</v>
      </c>
      <c r="AC80">
        <f t="shared" si="3"/>
        <v>17.246857726365182</v>
      </c>
      <c r="AD80">
        <f t="shared" si="4"/>
        <v>1468.798405132088</v>
      </c>
      <c r="AE80">
        <f>'IDT-1'!B80</f>
        <v>6.665</v>
      </c>
      <c r="AF80" s="24"/>
      <c r="AG80">
        <f t="shared" si="5"/>
        <v>1475.4634051320879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-49</v>
      </c>
      <c r="AM80" s="34">
        <f>RTM_PXI!H80</f>
        <v>0</v>
      </c>
      <c r="AN80" s="34">
        <f>RTM_PXI!N80</f>
        <v>0</v>
      </c>
      <c r="AO80" s="148">
        <f>GDAM_IEX!H80</f>
        <v>4.71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15.264170538398471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101.78</v>
      </c>
      <c r="J81">
        <f>Bawana_RLNG!P81</f>
        <v>0</v>
      </c>
      <c r="K81">
        <f>Bawana_Spot!P81</f>
        <v>19.96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934.73747492016867</v>
      </c>
      <c r="P81" s="36">
        <v>58.865482658072438</v>
      </c>
      <c r="Q81" s="36">
        <v>38.159999999999997</v>
      </c>
      <c r="R81" s="38">
        <v>0</v>
      </c>
      <c r="S81" s="38">
        <v>0</v>
      </c>
      <c r="T81" s="37">
        <f>SUMPRODUCT(LTA!J81:AN81,LTA!J$101:AN$101,LTA!J$103:AN$103)</f>
        <v>28.759999999999998</v>
      </c>
      <c r="U81" s="37">
        <f>SUMPRODUCT(LTA!J81:AN81,LTA!J$102:AN$102,LTA!J$103:AN$103)</f>
        <v>84.64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220.85</v>
      </c>
      <c r="Z81" s="34">
        <f>IEX!N81</f>
        <v>0</v>
      </c>
      <c r="AA81" s="75">
        <f>STOA!H81</f>
        <v>193.15</v>
      </c>
      <c r="AB81" s="75">
        <f>-STOA!N81</f>
        <v>-233.38</v>
      </c>
      <c r="AC81">
        <f t="shared" si="3"/>
        <v>16.582439386014386</v>
      </c>
      <c r="AD81">
        <f t="shared" si="4"/>
        <v>1488.7804887306256</v>
      </c>
      <c r="AE81">
        <f>'IDT-1'!B81</f>
        <v>12.637</v>
      </c>
      <c r="AF81" s="24"/>
      <c r="AG81">
        <f t="shared" si="5"/>
        <v>1501.4174887306256</v>
      </c>
      <c r="AI81" s="34">
        <f>PXIL!H81</f>
        <v>0</v>
      </c>
      <c r="AJ81" s="34">
        <f>PXIL!N81</f>
        <v>0</v>
      </c>
      <c r="AK81" s="34">
        <f>RTM_IEX!H81</f>
        <v>7.49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24.03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15.264170538398471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101.78</v>
      </c>
      <c r="J82">
        <f>Bawana_RLNG!P82</f>
        <v>0</v>
      </c>
      <c r="K82">
        <f>Bawana_Spot!P82</f>
        <v>19.96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926.60755848150438</v>
      </c>
      <c r="P82" s="36">
        <v>58.865482658072438</v>
      </c>
      <c r="Q82" s="36">
        <v>38.159999999999997</v>
      </c>
      <c r="R82" s="38">
        <v>0</v>
      </c>
      <c r="S82" s="38">
        <v>0</v>
      </c>
      <c r="T82" s="37">
        <f>SUMPRODUCT(LTA!J82:AN82,LTA!J$101:AN$101,LTA!J$103:AN$103)</f>
        <v>29.91</v>
      </c>
      <c r="U82" s="37">
        <f>SUMPRODUCT(LTA!J82:AN82,LTA!J$102:AN$102,LTA!J$103:AN$103)</f>
        <v>90.399999999999991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195.12</v>
      </c>
      <c r="Z82" s="34">
        <f>IEX!N82</f>
        <v>0</v>
      </c>
      <c r="AA82" s="75">
        <f>STOA!H82</f>
        <v>193.15</v>
      </c>
      <c r="AB82" s="75">
        <f>-STOA!N82</f>
        <v>-233.38</v>
      </c>
      <c r="AC82">
        <f t="shared" si="3"/>
        <v>16.398900087929601</v>
      </c>
      <c r="AD82">
        <f t="shared" si="4"/>
        <v>1467.1141115900455</v>
      </c>
      <c r="AE82">
        <f>'IDT-1'!B82</f>
        <v>37.043999999999997</v>
      </c>
      <c r="AF82" s="24"/>
      <c r="AG82">
        <f t="shared" si="5"/>
        <v>1504.1581115900456</v>
      </c>
      <c r="AI82" s="34">
        <f>PXIL!H82</f>
        <v>0</v>
      </c>
      <c r="AJ82" s="34">
        <f>PXIL!N82</f>
        <v>0</v>
      </c>
      <c r="AK82" s="34">
        <f>RTM_IEX!H82</f>
        <v>4.1100000000000003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32.51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15.264170538398471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30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920.7934380781636</v>
      </c>
      <c r="P83" s="36">
        <v>58.865482658072438</v>
      </c>
      <c r="Q83" s="36">
        <v>38.159999999999997</v>
      </c>
      <c r="R83" s="38">
        <v>0</v>
      </c>
      <c r="S83" s="38">
        <v>0</v>
      </c>
      <c r="T83" s="37">
        <f>SUMPRODUCT(LTA!J83:AN83,LTA!J$101:AN$101,LTA!J$103:AN$103)</f>
        <v>33.160000000000004</v>
      </c>
      <c r="U83" s="37">
        <f>SUMPRODUCT(LTA!J83:AN83,LTA!J$102:AN$102,LTA!J$103:AN$103)</f>
        <v>97.429999999999993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55.87</v>
      </c>
      <c r="Z83" s="34">
        <f>IEX!N83</f>
        <v>0</v>
      </c>
      <c r="AA83" s="75">
        <f>STOA!H83</f>
        <v>193.15</v>
      </c>
      <c r="AB83" s="75">
        <f>-STOA!N83</f>
        <v>-233.38</v>
      </c>
      <c r="AC83">
        <f t="shared" si="3"/>
        <v>15.260497476541541</v>
      </c>
      <c r="AD83">
        <f t="shared" si="4"/>
        <v>1332.7283937980933</v>
      </c>
      <c r="AE83">
        <f>'IDT-1'!B83</f>
        <v>159.57599999999999</v>
      </c>
      <c r="AF83" s="24"/>
      <c r="AG83">
        <f t="shared" si="5"/>
        <v>1492.3043937980933</v>
      </c>
      <c r="AI83" s="34">
        <f>PXIL!H83</f>
        <v>0</v>
      </c>
      <c r="AJ83" s="34">
        <f>PXIL!N83</f>
        <v>0</v>
      </c>
      <c r="AK83" s="34">
        <f>RTM_IEX!H83</f>
        <v>28.01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14.371692663200461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30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915.22310631792357</v>
      </c>
      <c r="P84" s="36">
        <v>58.865482658072438</v>
      </c>
      <c r="Q84" s="36">
        <v>38.159999999999997</v>
      </c>
      <c r="R84" s="38">
        <v>0</v>
      </c>
      <c r="S84" s="38">
        <v>0</v>
      </c>
      <c r="T84" s="37">
        <f>SUMPRODUCT(LTA!J84:AN84,LTA!J$101:AN$101,LTA!J$103:AN$103)</f>
        <v>36.14</v>
      </c>
      <c r="U84" s="37">
        <f>SUMPRODUCT(LTA!J84:AN84,LTA!J$102:AN$102,LTA!J$103:AN$103)</f>
        <v>105.5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11.55</v>
      </c>
      <c r="Z84" s="34">
        <f>IEX!N84</f>
        <v>0</v>
      </c>
      <c r="AA84" s="75">
        <f>STOA!H84</f>
        <v>193.15</v>
      </c>
      <c r="AB84" s="75">
        <f>-STOA!N84</f>
        <v>-233.38</v>
      </c>
      <c r="AC84">
        <f t="shared" si="3"/>
        <v>14.98260187560386</v>
      </c>
      <c r="AD84">
        <f t="shared" si="4"/>
        <v>1299.9234797635929</v>
      </c>
      <c r="AE84">
        <f>'IDT-1'!B84</f>
        <v>181.792</v>
      </c>
      <c r="AF84" s="24"/>
      <c r="AG84">
        <f t="shared" si="5"/>
        <v>1481.7154797635928</v>
      </c>
      <c r="AI84" s="34">
        <f>PXIL!H84</f>
        <v>0</v>
      </c>
      <c r="AJ84" s="34">
        <f>PXIL!N84</f>
        <v>0</v>
      </c>
      <c r="AK84" s="34">
        <f>RTM_IEX!H84</f>
        <v>34.659999999999997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14.371692663200461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30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912.39680333117167</v>
      </c>
      <c r="P85" s="36">
        <v>58.865482658072438</v>
      </c>
      <c r="Q85" s="36">
        <v>38.159999999999997</v>
      </c>
      <c r="R85" s="38">
        <v>0</v>
      </c>
      <c r="S85" s="38">
        <v>0</v>
      </c>
      <c r="T85" s="37">
        <f>SUMPRODUCT(LTA!J85:AN85,LTA!J$101:AN$101,LTA!J$103:AN$103)</f>
        <v>61.11</v>
      </c>
      <c r="U85" s="37">
        <f>SUMPRODUCT(LTA!J85:AN85,LTA!J$102:AN$102,LTA!J$103:AN$103)</f>
        <v>107.49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193.15</v>
      </c>
      <c r="AB85" s="75">
        <f>-STOA!N85</f>
        <v>-233.38</v>
      </c>
      <c r="AC85">
        <f t="shared" si="3"/>
        <v>14.771204930515145</v>
      </c>
      <c r="AD85">
        <f>SUM(B85:AB85,AI85:AT85)-AC85</f>
        <v>1274.9685737219297</v>
      </c>
      <c r="AE85">
        <f>'IDT-1'!B85</f>
        <v>214.24199999999999</v>
      </c>
      <c r="AF85" s="24"/>
      <c r="AG85">
        <f t="shared" si="5"/>
        <v>1489.2105737219297</v>
      </c>
      <c r="AI85" s="34">
        <f>PXIL!H85</f>
        <v>0</v>
      </c>
      <c r="AJ85" s="34">
        <f>PXIL!N85</f>
        <v>0</v>
      </c>
      <c r="AK85" s="34">
        <f>RTM_IEX!H85</f>
        <v>12.52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14.371692663200461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30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912.39680333117167</v>
      </c>
      <c r="P86" s="36">
        <v>58.865482658072438</v>
      </c>
      <c r="Q86" s="36">
        <v>38.159999999999997</v>
      </c>
      <c r="R86" s="38">
        <v>0</v>
      </c>
      <c r="S86" s="38">
        <v>0</v>
      </c>
      <c r="T86" s="37">
        <f>SUMPRODUCT(LTA!J86:AN86,LTA!J$101:AN$101,LTA!J$103:AN$103)</f>
        <v>63.430000000000007</v>
      </c>
      <c r="U86" s="37">
        <f>SUMPRODUCT(LTA!J86:AN86,LTA!J$102:AN$102,LTA!J$103:AN$103)</f>
        <v>111.45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193.15</v>
      </c>
      <c r="AB86" s="75">
        <f>-STOA!N86</f>
        <v>-233.38</v>
      </c>
      <c r="AC86">
        <f t="shared" si="3"/>
        <v>14.718788930515146</v>
      </c>
      <c r="AD86">
        <f t="shared" si="4"/>
        <v>1268.7809897219299</v>
      </c>
      <c r="AE86">
        <f>'IDT-1'!B86</f>
        <v>203</v>
      </c>
      <c r="AF86" s="24"/>
      <c r="AG86">
        <f t="shared" si="5"/>
        <v>1471.7809897219299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14.371692663200461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30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904.64951299459756</v>
      </c>
      <c r="P87" s="36">
        <v>58.865482658072438</v>
      </c>
      <c r="Q87" s="36">
        <v>38.159999999999997</v>
      </c>
      <c r="R87" s="38">
        <v>0</v>
      </c>
      <c r="S87" s="38">
        <v>0</v>
      </c>
      <c r="T87" s="37">
        <f>SUMPRODUCT(LTA!J87:AN87,LTA!J$101:AN$101,LTA!J$103:AN$103)</f>
        <v>67.69</v>
      </c>
      <c r="U87" s="37">
        <f>SUMPRODUCT(LTA!J87:AN87,LTA!J$102:AN$102,LTA!J$103:AN$103)</f>
        <v>109.16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193.15</v>
      </c>
      <c r="AB87" s="75">
        <f>-STOA!N87</f>
        <v>-233.38</v>
      </c>
      <c r="AC87">
        <f t="shared" si="3"/>
        <v>14.754971268936814</v>
      </c>
      <c r="AD87">
        <f t="shared" si="4"/>
        <v>1252.9675170469338</v>
      </c>
      <c r="AE87">
        <f>'IDT-1'!B87</f>
        <v>169</v>
      </c>
      <c r="AF87" s="24"/>
      <c r="AG87">
        <f t="shared" si="5"/>
        <v>1421.9675170469338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14.371692663200461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30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896.70443278157052</v>
      </c>
      <c r="P88" s="36">
        <v>58.865482658072438</v>
      </c>
      <c r="Q88" s="36">
        <v>38.154383279364147</v>
      </c>
      <c r="R88" s="38">
        <v>0</v>
      </c>
      <c r="S88" s="38">
        <v>0</v>
      </c>
      <c r="T88" s="37">
        <f>SUMPRODUCT(LTA!J88:AN88,LTA!J$101:AN$101,LTA!J$103:AN$103)</f>
        <v>70.17</v>
      </c>
      <c r="U88" s="37">
        <f>SUMPRODUCT(LTA!J88:AN88,LTA!J$102:AN$102,LTA!J$103:AN$103)</f>
        <v>107.32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193.15</v>
      </c>
      <c r="AB88" s="75">
        <f>-STOA!N88</f>
        <v>-233.38</v>
      </c>
      <c r="AC88">
        <f t="shared" si="3"/>
        <v>15.264133837445154</v>
      </c>
      <c r="AD88">
        <f t="shared" si="4"/>
        <v>1333.1576575447627</v>
      </c>
      <c r="AE88">
        <f>'IDT-1'!B88</f>
        <v>58.122</v>
      </c>
      <c r="AF88" s="24"/>
      <c r="AG88">
        <f t="shared" si="5"/>
        <v>1391.2796575447628</v>
      </c>
      <c r="AI88" s="34">
        <f>PXIL!H88</f>
        <v>0</v>
      </c>
      <c r="AJ88" s="34">
        <f>PXIL!N88</f>
        <v>0</v>
      </c>
      <c r="AK88" s="34">
        <f>RTM_IEX!H88</f>
        <v>78.010000000000005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14.371692663200461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30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910.44385220135359</v>
      </c>
      <c r="P89" s="36">
        <v>58.865482658072438</v>
      </c>
      <c r="Q89" s="36">
        <v>38.159999999999997</v>
      </c>
      <c r="R89" s="38">
        <v>0</v>
      </c>
      <c r="S89" s="38">
        <v>0</v>
      </c>
      <c r="T89" s="37">
        <f>SUMPRODUCT(LTA!J89:AN89,LTA!J$101:AN$101,LTA!J$103:AN$103)</f>
        <v>60.32</v>
      </c>
      <c r="U89" s="37">
        <f>SUMPRODUCT(LTA!J89:AN89,LTA!J$102:AN$102,LTA!J$103:AN$103)</f>
        <v>109.38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193.15</v>
      </c>
      <c r="AB89" s="75">
        <f>-STOA!N89</f>
        <v>-233.38</v>
      </c>
      <c r="AC89">
        <f t="shared" si="3"/>
        <v>14.862824141024673</v>
      </c>
      <c r="AD89">
        <f t="shared" si="4"/>
        <v>1285.7840033816019</v>
      </c>
      <c r="AE89">
        <f>'IDT-1'!B89</f>
        <v>70.951999999999998</v>
      </c>
      <c r="AF89" s="24"/>
      <c r="AG89">
        <f t="shared" si="5"/>
        <v>1356.7360033816019</v>
      </c>
      <c r="AI89" s="34">
        <f>PXIL!H89</f>
        <v>0</v>
      </c>
      <c r="AJ89" s="34">
        <f>PXIL!N89</f>
        <v>0</v>
      </c>
      <c r="AK89" s="34">
        <f>RTM_IEX!H89</f>
        <v>8.67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14.371692663200461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30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900.06051628049011</v>
      </c>
      <c r="P90" s="36">
        <v>58.865482658072438</v>
      </c>
      <c r="Q90" s="36">
        <v>38.153861003861003</v>
      </c>
      <c r="R90" s="38">
        <v>0</v>
      </c>
      <c r="S90" s="38">
        <v>0</v>
      </c>
      <c r="T90" s="37">
        <f>SUMPRODUCT(LTA!J90:AN90,LTA!J$101:AN$101,LTA!J$103:AN$103)</f>
        <v>59.17</v>
      </c>
      <c r="U90" s="37">
        <f>SUMPRODUCT(LTA!J90:AN90,LTA!J$102:AN$102,LTA!J$103:AN$103)</f>
        <v>105.85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193.15</v>
      </c>
      <c r="AB90" s="75">
        <f>-STOA!N90</f>
        <v>-233.38</v>
      </c>
      <c r="AC90">
        <f t="shared" si="3"/>
        <v>14.748124128970744</v>
      </c>
      <c r="AD90">
        <f t="shared" si="4"/>
        <v>1252.1592284766534</v>
      </c>
      <c r="AE90">
        <f>'IDT-1'!B90</f>
        <v>70.188000000000002</v>
      </c>
      <c r="AF90" s="24"/>
      <c r="AG90">
        <f t="shared" si="5"/>
        <v>1322.3472284766535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14.371692663200461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99.614463813578311</v>
      </c>
      <c r="J91">
        <f>Bawana_RLNG!P91</f>
        <v>0</v>
      </c>
      <c r="K91">
        <f>Bawana_Spot!P91</f>
        <v>30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887.23375572677514</v>
      </c>
      <c r="P91" s="36">
        <v>58.865482658072438</v>
      </c>
      <c r="Q91" s="36">
        <v>38.153861003861003</v>
      </c>
      <c r="R91" s="38">
        <v>0</v>
      </c>
      <c r="S91" s="38">
        <v>0</v>
      </c>
      <c r="T91" s="37">
        <f>SUMPRODUCT(LTA!J91:AN91,LTA!J$101:AN$101,LTA!J$103:AN$103)</f>
        <v>52.56</v>
      </c>
      <c r="U91" s="37">
        <f>SUMPRODUCT(LTA!J91:AN91,LTA!J$102:AN$102,LTA!J$103:AN$103)</f>
        <v>101.44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193.1</v>
      </c>
      <c r="AB91" s="75">
        <f>-STOA!N91</f>
        <v>-327.73</v>
      </c>
      <c r="AC91">
        <f t="shared" si="3"/>
        <v>16.410838990447989</v>
      </c>
      <c r="AD91">
        <f t="shared" si="4"/>
        <v>1279.0242168750394</v>
      </c>
      <c r="AE91">
        <f>'IDT-1'!B91</f>
        <v>14.711</v>
      </c>
      <c r="AF91" s="24"/>
      <c r="AG91">
        <f t="shared" si="5"/>
        <v>1293.7352168750394</v>
      </c>
      <c r="AI91" s="34">
        <f>PXIL!H91</f>
        <v>0</v>
      </c>
      <c r="AJ91" s="34">
        <f>PXIL!N91</f>
        <v>0</v>
      </c>
      <c r="AK91" s="34">
        <f>RTM_IEX!H91</f>
        <v>136.77000000000001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14.371692663200461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99.614463813578311</v>
      </c>
      <c r="J92">
        <f>Bawana_RLNG!P92</f>
        <v>0</v>
      </c>
      <c r="K92">
        <f>Bawana_Spot!P92</f>
        <v>30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886.29158882386901</v>
      </c>
      <c r="P92" s="36">
        <v>58.865482658072438</v>
      </c>
      <c r="Q92" s="36">
        <v>38.159999999999997</v>
      </c>
      <c r="R92" s="38">
        <v>0</v>
      </c>
      <c r="S92" s="38">
        <v>0</v>
      </c>
      <c r="T92" s="37">
        <f>SUMPRODUCT(LTA!J92:AN92,LTA!J$101:AN$101,LTA!J$103:AN$103)</f>
        <v>50.839999999999996</v>
      </c>
      <c r="U92" s="37">
        <f>SUMPRODUCT(LTA!J92:AN92,LTA!J$102:AN$102,LTA!J$103:AN$103)</f>
        <v>97.45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193.1</v>
      </c>
      <c r="AB92" s="75">
        <f>-STOA!N92</f>
        <v>-327.73</v>
      </c>
      <c r="AC92">
        <f t="shared" si="3"/>
        <v>15.861512356031142</v>
      </c>
      <c r="AD92">
        <f t="shared" si="4"/>
        <v>1214.177515602689</v>
      </c>
      <c r="AE92">
        <f>'IDT-1'!B92</f>
        <v>33.941000000000003</v>
      </c>
      <c r="AF92" s="24"/>
      <c r="AG92">
        <f t="shared" si="5"/>
        <v>1248.1185156026891</v>
      </c>
      <c r="AI92" s="34">
        <f>PXIL!H92</f>
        <v>0</v>
      </c>
      <c r="AJ92" s="34">
        <f>PXIL!N92</f>
        <v>0</v>
      </c>
      <c r="AK92" s="34">
        <f>RTM_IEX!H92</f>
        <v>78.02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14.371692663200461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99.614463813578311</v>
      </c>
      <c r="J93">
        <f>Bawana_RLNG!P93</f>
        <v>0</v>
      </c>
      <c r="K93">
        <f>Bawana_Spot!P93</f>
        <v>30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879.3242750656583</v>
      </c>
      <c r="P93" s="36">
        <v>58.865482658072438</v>
      </c>
      <c r="Q93" s="36">
        <v>38.159999999999997</v>
      </c>
      <c r="R93" s="38">
        <v>0</v>
      </c>
      <c r="S93" s="38">
        <v>0</v>
      </c>
      <c r="T93" s="37">
        <f>SUMPRODUCT(LTA!J93:AN93,LTA!J$101:AN$101,LTA!J$103:AN$103)</f>
        <v>59.28</v>
      </c>
      <c r="U93" s="37">
        <f>SUMPRODUCT(LTA!J93:AN93,LTA!J$102:AN$102,LTA!J$103:AN$103)</f>
        <v>101.33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193.1</v>
      </c>
      <c r="AB93" s="75">
        <f>-STOA!N93</f>
        <v>-327.73</v>
      </c>
      <c r="AC93">
        <f t="shared" si="3"/>
        <v>15.526206920462171</v>
      </c>
      <c r="AD93">
        <f t="shared" si="4"/>
        <v>1174.5955072800473</v>
      </c>
      <c r="AE93">
        <f>'IDT-1'!B93</f>
        <v>19</v>
      </c>
      <c r="AF93" s="24"/>
      <c r="AG93">
        <f t="shared" si="5"/>
        <v>1193.5955072800473</v>
      </c>
      <c r="AI93" s="34">
        <f>PXIL!H93</f>
        <v>0</v>
      </c>
      <c r="AJ93" s="34">
        <f>PXIL!N93</f>
        <v>0</v>
      </c>
      <c r="AK93" s="34">
        <f>RTM_IEX!H93</f>
        <v>32.75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14.371692663200461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99.614463813578311</v>
      </c>
      <c r="J94">
        <f>Bawana_RLNG!P94</f>
        <v>0</v>
      </c>
      <c r="K94">
        <f>Bawana_Spot!P94</f>
        <v>30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842.55892703747429</v>
      </c>
      <c r="P94" s="36">
        <v>58.865482658072438</v>
      </c>
      <c r="Q94" s="36">
        <v>38.159999999999997</v>
      </c>
      <c r="R94" s="38">
        <v>0</v>
      </c>
      <c r="S94" s="38">
        <v>0</v>
      </c>
      <c r="T94" s="37">
        <f>SUMPRODUCT(LTA!J94:AN94,LTA!J$101:AN$101,LTA!J$103:AN$103)</f>
        <v>58.84</v>
      </c>
      <c r="U94" s="37">
        <f>SUMPRODUCT(LTA!J94:AN94,LTA!J$102:AN$102,LTA!J$103:AN$103)</f>
        <v>98.99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193.1</v>
      </c>
      <c r="AB94" s="75">
        <f>-STOA!N94</f>
        <v>-327.73</v>
      </c>
      <c r="AC94">
        <f t="shared" si="3"/>
        <v>15.266769997025426</v>
      </c>
      <c r="AD94">
        <f t="shared" si="4"/>
        <v>1143.9695961753</v>
      </c>
      <c r="AE94">
        <f>'IDT-1'!B94</f>
        <v>0</v>
      </c>
      <c r="AF94" s="24"/>
      <c r="AG94">
        <f t="shared" si="5"/>
        <v>1143.9695961753</v>
      </c>
      <c r="AI94" s="34">
        <f>PXIL!H94</f>
        <v>0</v>
      </c>
      <c r="AJ94" s="34">
        <f>PXIL!N94</f>
        <v>0</v>
      </c>
      <c r="AK94" s="34">
        <f>RTM_IEX!H94</f>
        <v>41.41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14.371692663200461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99.614463813578311</v>
      </c>
      <c r="J95">
        <f>Bawana_RLNG!P95</f>
        <v>0</v>
      </c>
      <c r="K95">
        <f>Bawana_Spot!P95</f>
        <v>30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792.11803027249323</v>
      </c>
      <c r="P95" s="36">
        <v>58.865482658072438</v>
      </c>
      <c r="Q95" s="36">
        <v>38.159999999999997</v>
      </c>
      <c r="R95" s="38">
        <v>0</v>
      </c>
      <c r="S95" s="38">
        <v>0</v>
      </c>
      <c r="T95" s="37">
        <f>SUMPRODUCT(LTA!J95:AN95,LTA!J$101:AN$101,LTA!J$103:AN$103)</f>
        <v>58.61</v>
      </c>
      <c r="U95" s="37">
        <f>SUMPRODUCT(LTA!J95:AN95,LTA!J$102:AN$102,LTA!J$103:AN$103)</f>
        <v>96.24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193.05</v>
      </c>
      <c r="AB95" s="75">
        <f>-STOA!N95</f>
        <v>-272.73</v>
      </c>
      <c r="AC95">
        <f t="shared" si="3"/>
        <v>14.147866470653803</v>
      </c>
      <c r="AD95">
        <f t="shared" si="4"/>
        <v>1088.2076029366906</v>
      </c>
      <c r="AE95">
        <f>'IDT-1'!B95</f>
        <v>0</v>
      </c>
      <c r="AF95" s="24"/>
      <c r="AG95">
        <f t="shared" si="5"/>
        <v>1088.2076029366906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-17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14.371692663200461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99.614463813578311</v>
      </c>
      <c r="J96">
        <f>Bawana_RLNG!P96</f>
        <v>0</v>
      </c>
      <c r="K96">
        <f>Bawana_Spot!P96</f>
        <v>30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737.58301891214921</v>
      </c>
      <c r="P96" s="36">
        <v>58.865482658072438</v>
      </c>
      <c r="Q96" s="36">
        <v>38.159999999999997</v>
      </c>
      <c r="R96" s="38">
        <v>0</v>
      </c>
      <c r="S96" s="38">
        <v>0</v>
      </c>
      <c r="T96" s="37">
        <f>SUMPRODUCT(LTA!J96:AN96,LTA!J$101:AN$101,LTA!J$103:AN$103)</f>
        <v>56.14</v>
      </c>
      <c r="U96" s="37">
        <f>SUMPRODUCT(LTA!J96:AN96,LTA!J$102:AN$102,LTA!J$103:AN$103)</f>
        <v>93.51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193.05</v>
      </c>
      <c r="AB96" s="75">
        <f>-STOA!N96</f>
        <v>-272.73</v>
      </c>
      <c r="AC96">
        <f t="shared" si="3"/>
        <v>13.535967324803355</v>
      </c>
      <c r="AD96">
        <f>SUM(B96:AB96,AI96:AT96)-AC96</f>
        <v>1042.084490722197</v>
      </c>
      <c r="AE96">
        <f>'IDT-1'!B96</f>
        <v>0</v>
      </c>
      <c r="AF96" s="24"/>
      <c r="AG96">
        <f t="shared" si="5"/>
        <v>1042.084490722197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14.371692663200461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99.614463813578311</v>
      </c>
      <c r="J97">
        <f>Bawana_RLNG!P97</f>
        <v>0</v>
      </c>
      <c r="K97">
        <f>Bawana_Spot!P97</f>
        <v>30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724.49330594561718</v>
      </c>
      <c r="P97" s="36">
        <v>58.865482658072438</v>
      </c>
      <c r="Q97" s="36">
        <v>38.159999999999997</v>
      </c>
      <c r="R97" s="38">
        <v>0</v>
      </c>
      <c r="S97" s="38">
        <v>0</v>
      </c>
      <c r="T97" s="37">
        <f>SUMPRODUCT(LTA!J97:AN97,LTA!J$101:AN$101,LTA!J$103:AN$103)</f>
        <v>55.25</v>
      </c>
      <c r="U97" s="37">
        <f>SUMPRODUCT(LTA!J97:AN97,LTA!J$102:AN$102,LTA!J$103:AN$103)</f>
        <v>94.57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193.05</v>
      </c>
      <c r="AB97" s="75">
        <f>-STOA!N97</f>
        <v>-272.73</v>
      </c>
      <c r="AC97">
        <f t="shared" si="3"/>
        <v>13.81711499122938</v>
      </c>
      <c r="AD97">
        <f t="shared" si="4"/>
        <v>982.88363008923875</v>
      </c>
      <c r="AE97">
        <f>'IDT-1'!B97</f>
        <v>0</v>
      </c>
      <c r="AF97" s="24"/>
      <c r="AG97">
        <f t="shared" si="5"/>
        <v>982.88363008923875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14.371692663200461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99.614463813578311</v>
      </c>
      <c r="J98">
        <f>Bawana_RLNG!P98</f>
        <v>0</v>
      </c>
      <c r="K98">
        <f>Bawana_Spot!P98</f>
        <v>30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676.33941449078554</v>
      </c>
      <c r="P98" s="36">
        <v>58.865482658072438</v>
      </c>
      <c r="Q98" s="36">
        <v>38.159999999999997</v>
      </c>
      <c r="R98" s="38">
        <v>0</v>
      </c>
      <c r="S98" s="38">
        <v>0</v>
      </c>
      <c r="T98" s="37">
        <f>SUMPRODUCT(LTA!J98:AN98,LTA!J$101:AN$101,LTA!J$103:AN$103)</f>
        <v>53.32</v>
      </c>
      <c r="U98" s="37">
        <f>SUMPRODUCT(LTA!J98:AN98,LTA!J$102:AN$102,LTA!J$103:AN$103)</f>
        <v>92.69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193.05</v>
      </c>
      <c r="AB98" s="75">
        <f>-STOA!N98</f>
        <v>-272.73</v>
      </c>
      <c r="AC98">
        <f t="shared" si="3"/>
        <v>13.312849041209684</v>
      </c>
      <c r="AD98">
        <f t="shared" si="4"/>
        <v>939.42400458442705</v>
      </c>
      <c r="AE98">
        <f>'IDT-1'!B98</f>
        <v>0</v>
      </c>
      <c r="AF98" s="24"/>
      <c r="AG98">
        <f t="shared" si="5"/>
        <v>939.42400458442705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-42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0.25558715000000015</v>
      </c>
      <c r="E99">
        <f t="shared" si="6"/>
        <v>0.35147899894718088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2.3430976423782912</v>
      </c>
      <c r="J99">
        <f t="shared" si="6"/>
        <v>0</v>
      </c>
      <c r="K99">
        <f t="shared" si="6"/>
        <v>0.13996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19.573025142560073</v>
      </c>
      <c r="P99" s="36">
        <f t="shared" si="6"/>
        <v>1.4149821277839629</v>
      </c>
      <c r="Q99" s="36">
        <f t="shared" si="6"/>
        <v>0.78592649846603868</v>
      </c>
      <c r="R99" s="38">
        <f t="shared" si="6"/>
        <v>0.41171750053550987</v>
      </c>
      <c r="S99" s="38">
        <f t="shared" si="6"/>
        <v>0</v>
      </c>
      <c r="T99" s="37">
        <f t="shared" si="6"/>
        <v>4.3311974999999974</v>
      </c>
      <c r="U99" s="37">
        <f t="shared" si="6"/>
        <v>2.1781875000000008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0.76326500000000019</v>
      </c>
      <c r="Z99" s="34">
        <f t="shared" si="6"/>
        <v>0</v>
      </c>
      <c r="AA99" s="75">
        <f t="shared" si="6"/>
        <v>4.9958275000000008</v>
      </c>
      <c r="AB99" s="75">
        <f t="shared" si="6"/>
        <v>-6.3034400000000037</v>
      </c>
      <c r="AC99">
        <f t="shared" si="6"/>
        <v>0.38269934305017733</v>
      </c>
      <c r="AD99">
        <f t="shared" si="6"/>
        <v>31.105015717620869</v>
      </c>
      <c r="AE99">
        <f t="shared" si="6"/>
        <v>0.71248674999999995</v>
      </c>
      <c r="AG99">
        <f t="shared" si="6"/>
        <v>31.817502467620891</v>
      </c>
      <c r="AI99">
        <f t="shared" si="6"/>
        <v>0</v>
      </c>
      <c r="AJ99">
        <f t="shared" si="6"/>
        <v>0</v>
      </c>
      <c r="AK99">
        <f t="shared" si="6"/>
        <v>0.67816250000000011</v>
      </c>
      <c r="AL99">
        <f t="shared" si="6"/>
        <v>-0.70274999999999999</v>
      </c>
      <c r="AM99">
        <f t="shared" si="6"/>
        <v>0</v>
      </c>
      <c r="AN99">
        <f t="shared" si="6"/>
        <v>0</v>
      </c>
      <c r="AO99">
        <f t="shared" si="6"/>
        <v>0.27149000000000001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6.0657999999999994</v>
      </c>
      <c r="E3">
        <f>GT_NG!Q3</f>
        <v>8.0162177816391544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590.73036765677739</v>
      </c>
      <c r="P3" s="36">
        <v>40.94</v>
      </c>
      <c r="Q3" s="36">
        <v>9.6300000000000026</v>
      </c>
      <c r="R3" s="38">
        <v>0</v>
      </c>
      <c r="S3" s="38">
        <v>0</v>
      </c>
      <c r="T3" s="37">
        <f>SUMPRODUCT(LTA!J3:AN3,LTA!J$101:AN$101,LTA!J$104:AN$104)</f>
        <v>64.42</v>
      </c>
      <c r="U3" s="37">
        <f>SUMPRODUCT(LTA!J3:AN3,LTA!J$102:AN$102,LTA!J$104:AN$104)</f>
        <v>74.88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-55.7</v>
      </c>
      <c r="AA3" s="75">
        <f>STOA!I3</f>
        <v>0</v>
      </c>
      <c r="AB3" s="75">
        <f>-STOA!O3</f>
        <v>-316.11</v>
      </c>
      <c r="AC3">
        <f>SUMIF(B3:AB3,"&gt;0")*$AC$2-SUMIF(B3:AB3,"&lt;0")*($AC$2/(1-$AC$2))+SUMIF(AI3:AR3,"&gt;0")*$AC$2-SUMIF(AI3:AR3,"&lt;0")*($AC$2/(1-$AC$2))</f>
        <v>10.690610603754045</v>
      </c>
      <c r="AD3">
        <f>SUM(B3:AB3,AI3:AT3)-AC3</f>
        <v>406.77402426755907</v>
      </c>
      <c r="AE3">
        <f>'IDT-1'!C3</f>
        <v>0</v>
      </c>
      <c r="AF3" s="24"/>
      <c r="AG3">
        <f>SUM(AD3:AF3)</f>
        <v>406.77402426755907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-54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8.0162177816391544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585.30450213566314</v>
      </c>
      <c r="P4" s="36">
        <v>33.999999999999993</v>
      </c>
      <c r="Q4" s="36">
        <v>9.6300000000000026</v>
      </c>
      <c r="R4" s="38">
        <v>0</v>
      </c>
      <c r="S4" s="38">
        <v>0</v>
      </c>
      <c r="T4" s="37">
        <f>SUMPRODUCT(LTA!J4:AN4,LTA!J$101:AN$101,LTA!J$104:AN$104)</f>
        <v>64.42</v>
      </c>
      <c r="U4" s="37">
        <f>SUMPRODUCT(LTA!J4:AN4,LTA!J$102:AN$102,LTA!J$104:AN$104)</f>
        <v>74.899999999999991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-52</v>
      </c>
      <c r="AA4" s="75">
        <f>STOA!I4</f>
        <v>0</v>
      </c>
      <c r="AB4" s="75">
        <f>-STOA!O4</f>
        <v>-316.11</v>
      </c>
      <c r="AC4">
        <f t="shared" ref="AC4:AC67" si="0">SUMIF(B4:AB4,"&gt;0")*$AC$2-SUMIF(B4:AB4,"&lt;0")*($AC$2/(1-$AC$2))+SUMIF(AI4:AR4,"&gt;0")*$AC$2-SUMIF(AI4:AR4,"&lt;0")*($AC$2/(1-$AC$2))</f>
        <v>10.708042888842598</v>
      </c>
      <c r="AD4">
        <f t="shared" ref="AD4:AD67" si="1">SUM(B4:AB4,AI4:AT4)-AC4</f>
        <v>380.11072646135625</v>
      </c>
      <c r="AE4">
        <f>'IDT-1'!C4</f>
        <v>0</v>
      </c>
      <c r="AF4" s="24"/>
      <c r="AG4">
        <f t="shared" ref="AG4:AG67" si="2">SUM(AD4:AF4)</f>
        <v>380.11072646135625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6.0657999999999994</v>
      </c>
      <c r="E5">
        <f>GT_NG!Q5</f>
        <v>8.0162177816391544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36.449810656914025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585.30450213566314</v>
      </c>
      <c r="P5" s="36">
        <v>32.74706882663564</v>
      </c>
      <c r="Q5" s="36">
        <v>9.6300000000000026</v>
      </c>
      <c r="R5" s="38">
        <v>0</v>
      </c>
      <c r="S5" s="38">
        <v>0</v>
      </c>
      <c r="T5" s="37">
        <f>SUMPRODUCT(LTA!J5:AN5,LTA!J$101:AN$101,LTA!J$104:AN$104)</f>
        <v>64.08</v>
      </c>
      <c r="U5" s="37">
        <f>SUMPRODUCT(LTA!J5:AN5,LTA!J$102:AN$102,LTA!J$104:AN$104)</f>
        <v>74.88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-63</v>
      </c>
      <c r="AA5" s="75">
        <f>STOA!I5</f>
        <v>0</v>
      </c>
      <c r="AB5" s="75">
        <f>-STOA!O5</f>
        <v>-316.11</v>
      </c>
      <c r="AC5">
        <f t="shared" si="0"/>
        <v>10.668738200792085</v>
      </c>
      <c r="AD5">
        <f t="shared" si="1"/>
        <v>357.39466120005989</v>
      </c>
      <c r="AE5">
        <f>'IDT-1'!C5</f>
        <v>0</v>
      </c>
      <c r="AF5" s="24"/>
      <c r="AG5">
        <f t="shared" si="2"/>
        <v>357.39466120005989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6.0657999999999994</v>
      </c>
      <c r="E6">
        <f>GT_NG!Q6</f>
        <v>8.0162177816391544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36.449810656914025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585.30450213566314</v>
      </c>
      <c r="P6" s="36">
        <v>32.74706882663564</v>
      </c>
      <c r="Q6" s="36">
        <v>9.6300000000000026</v>
      </c>
      <c r="R6" s="38">
        <v>0</v>
      </c>
      <c r="S6" s="38">
        <v>0</v>
      </c>
      <c r="T6" s="37">
        <f>SUMPRODUCT(LTA!J6:AN6,LTA!J$101:AN$101,LTA!J$104:AN$104)</f>
        <v>63.75</v>
      </c>
      <c r="U6" s="37">
        <f>SUMPRODUCT(LTA!J6:AN6,LTA!J$102:AN$102,LTA!J$104:AN$104)</f>
        <v>74.89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-62</v>
      </c>
      <c r="AA6" s="75">
        <f>STOA!I6</f>
        <v>0</v>
      </c>
      <c r="AB6" s="75">
        <f>-STOA!O6</f>
        <v>-316.11</v>
      </c>
      <c r="AC6">
        <f t="shared" si="0"/>
        <v>10.776175251215644</v>
      </c>
      <c r="AD6">
        <f t="shared" si="1"/>
        <v>343.96722414963625</v>
      </c>
      <c r="AE6">
        <f>'IDT-1'!C6</f>
        <v>0</v>
      </c>
      <c r="AF6" s="24"/>
      <c r="AG6">
        <f t="shared" si="2"/>
        <v>343.96722414963625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-84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6.0657999999999994</v>
      </c>
      <c r="E7">
        <f>GT_NG!Q7</f>
        <v>7.7905994933858711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36.449810656914025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585.30450213566314</v>
      </c>
      <c r="P7" s="36">
        <v>32.74706882663564</v>
      </c>
      <c r="Q7" s="36">
        <v>9.6300000000000026</v>
      </c>
      <c r="R7" s="38">
        <v>0</v>
      </c>
      <c r="S7" s="38">
        <v>0</v>
      </c>
      <c r="T7" s="37">
        <f>SUMPRODUCT(LTA!J7:AN7,LTA!J$101:AN$101,LTA!J$104:AN$104)</f>
        <v>63.42</v>
      </c>
      <c r="U7" s="37">
        <f>SUMPRODUCT(LTA!J7:AN7,LTA!J$102:AN$102,LTA!J$104:AN$104)</f>
        <v>74.88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-72</v>
      </c>
      <c r="AA7" s="75">
        <f>STOA!I7</f>
        <v>0</v>
      </c>
      <c r="AB7" s="75">
        <f>-STOA!O7</f>
        <v>-316.11</v>
      </c>
      <c r="AC7">
        <f t="shared" si="0"/>
        <v>10.661299007170758</v>
      </c>
      <c r="AD7">
        <f t="shared" si="1"/>
        <v>356.51648210542783</v>
      </c>
      <c r="AE7">
        <f>'IDT-1'!C7</f>
        <v>0</v>
      </c>
      <c r="AF7" s="24"/>
      <c r="AG7">
        <f t="shared" si="2"/>
        <v>356.51648210542783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6.0657999999999994</v>
      </c>
      <c r="E8">
        <f>GT_NG!Q8</f>
        <v>8.0157613284548273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585.30450213566314</v>
      </c>
      <c r="P8" s="36">
        <v>32.74706882663564</v>
      </c>
      <c r="Q8" s="36">
        <v>9.6300000000000026</v>
      </c>
      <c r="R8" s="38">
        <v>0</v>
      </c>
      <c r="S8" s="38">
        <v>0</v>
      </c>
      <c r="T8" s="37">
        <f>SUMPRODUCT(LTA!J8:AN8,LTA!J$101:AN$101,LTA!J$104:AN$104)</f>
        <v>63.18</v>
      </c>
      <c r="U8" s="37">
        <f>SUMPRODUCT(LTA!J8:AN8,LTA!J$102:AN$102,LTA!J$104:AN$104)</f>
        <v>74.94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-82</v>
      </c>
      <c r="AA8" s="75">
        <f>STOA!I8</f>
        <v>0</v>
      </c>
      <c r="AB8" s="75">
        <f>-STOA!O8</f>
        <v>-316.11</v>
      </c>
      <c r="AC8">
        <f t="shared" si="0"/>
        <v>10.85685758727737</v>
      </c>
      <c r="AD8">
        <f t="shared" si="1"/>
        <v>357.50852413637273</v>
      </c>
      <c r="AE8">
        <f>'IDT-1'!C8</f>
        <v>0</v>
      </c>
      <c r="AF8" s="24"/>
      <c r="AG8">
        <f t="shared" si="2"/>
        <v>357.50852413637273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6.0657999999999994</v>
      </c>
      <c r="E9">
        <f>GT_NG!Q9</f>
        <v>8.0157613284548273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585.30450213566314</v>
      </c>
      <c r="P9" s="36">
        <v>32.74706882663564</v>
      </c>
      <c r="Q9" s="36">
        <v>9.6300000000000026</v>
      </c>
      <c r="R9" s="38">
        <v>0</v>
      </c>
      <c r="S9" s="38">
        <v>0</v>
      </c>
      <c r="T9" s="37">
        <f>SUMPRODUCT(LTA!J9:AN9,LTA!J$101:AN$101,LTA!J$104:AN$104)</f>
        <v>62.75</v>
      </c>
      <c r="U9" s="37">
        <f>SUMPRODUCT(LTA!J9:AN9,LTA!J$102:AN$102,LTA!J$104:AN$104)</f>
        <v>72.62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-87</v>
      </c>
      <c r="AA9" s="75">
        <f>STOA!I9</f>
        <v>0</v>
      </c>
      <c r="AB9" s="75">
        <f>-STOA!O9</f>
        <v>-316.11</v>
      </c>
      <c r="AC9">
        <f t="shared" si="0"/>
        <v>11.113305792198709</v>
      </c>
      <c r="AD9">
        <f t="shared" si="1"/>
        <v>321.50207593145149</v>
      </c>
      <c r="AE9">
        <f>'IDT-1'!C9</f>
        <v>0</v>
      </c>
      <c r="AF9" s="24"/>
      <c r="AG9">
        <f t="shared" si="2"/>
        <v>321.50207593145149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6.0657999999999994</v>
      </c>
      <c r="E10">
        <f>GT_NG!Q10</f>
        <v>8.0157613284548273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582.86922691242489</v>
      </c>
      <c r="P10" s="36">
        <v>32.74706882663564</v>
      </c>
      <c r="Q10" s="36">
        <v>9.6300000000000026</v>
      </c>
      <c r="R10" s="38">
        <v>0</v>
      </c>
      <c r="S10" s="38">
        <v>0</v>
      </c>
      <c r="T10" s="37">
        <f>SUMPRODUCT(LTA!J10:AN10,LTA!J$101:AN$101,LTA!J$104:AN$104)</f>
        <v>62.63</v>
      </c>
      <c r="U10" s="37">
        <f>SUMPRODUCT(LTA!J10:AN10,LTA!J$102:AN$102,LTA!J$104:AN$104)</f>
        <v>72.69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-92</v>
      </c>
      <c r="AA10" s="75">
        <f>STOA!I10</f>
        <v>0</v>
      </c>
      <c r="AB10" s="75">
        <f>-STOA!O10</f>
        <v>-316.11</v>
      </c>
      <c r="AC10">
        <f t="shared" si="0"/>
        <v>11.211025688471954</v>
      </c>
      <c r="AD10">
        <f t="shared" si="1"/>
        <v>304.91908081193992</v>
      </c>
      <c r="AE10">
        <f>'IDT-1'!C10</f>
        <v>0</v>
      </c>
      <c r="AF10" s="24"/>
      <c r="AG10">
        <f t="shared" si="2"/>
        <v>304.91908081193992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-99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6.0657999999999994</v>
      </c>
      <c r="E11">
        <f>GT_NG!Q11</f>
        <v>8.0157613284548273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576.59648222912904</v>
      </c>
      <c r="P11" s="36">
        <v>32.74706882663564</v>
      </c>
      <c r="Q11" s="36">
        <v>9.6300000000000026</v>
      </c>
      <c r="R11" s="38">
        <v>0</v>
      </c>
      <c r="S11" s="38">
        <v>0</v>
      </c>
      <c r="T11" s="37">
        <f>SUMPRODUCT(LTA!J11:AN11,LTA!J$101:AN$101,LTA!J$104:AN$104)</f>
        <v>62.55</v>
      </c>
      <c r="U11" s="37">
        <f>SUMPRODUCT(LTA!J11:AN11,LTA!J$102:AN$102,LTA!J$104:AN$104)</f>
        <v>70.97999999999999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-112</v>
      </c>
      <c r="AA11" s="75">
        <f>STOA!I11</f>
        <v>0</v>
      </c>
      <c r="AB11" s="75">
        <f>-STOA!O11</f>
        <v>-316.11</v>
      </c>
      <c r="AC11">
        <f t="shared" si="0"/>
        <v>11.244952525830938</v>
      </c>
      <c r="AD11">
        <f t="shared" si="1"/>
        <v>284.82240929128517</v>
      </c>
      <c r="AE11">
        <f>'IDT-1'!C11</f>
        <v>0</v>
      </c>
      <c r="AF11" s="24"/>
      <c r="AG11">
        <f t="shared" si="2"/>
        <v>284.82240929128517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-91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6.0657999999999994</v>
      </c>
      <c r="E12">
        <f>GT_NG!Q12</f>
        <v>8.0157613284548273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576.59648222912904</v>
      </c>
      <c r="P12" s="36">
        <v>32.74706882663564</v>
      </c>
      <c r="Q12" s="36">
        <v>9.6300000000000026</v>
      </c>
      <c r="R12" s="38">
        <v>0</v>
      </c>
      <c r="S12" s="38">
        <v>0</v>
      </c>
      <c r="T12" s="37">
        <f>SUMPRODUCT(LTA!J12:AN12,LTA!J$101:AN$101,LTA!J$104:AN$104)</f>
        <v>62.44</v>
      </c>
      <c r="U12" s="37">
        <f>SUMPRODUCT(LTA!J12:AN12,LTA!J$102:AN$102,LTA!J$104:AN$104)</f>
        <v>70.599999999999994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-112</v>
      </c>
      <c r="AA12" s="75">
        <f>STOA!I12</f>
        <v>0</v>
      </c>
      <c r="AB12" s="75">
        <f>-STOA!O12</f>
        <v>-316.11</v>
      </c>
      <c r="AC12">
        <f t="shared" si="0"/>
        <v>11.223894210381159</v>
      </c>
      <c r="AD12">
        <f t="shared" si="1"/>
        <v>286.35346760673491</v>
      </c>
      <c r="AE12">
        <f>'IDT-1'!C12</f>
        <v>0</v>
      </c>
      <c r="AF12" s="24"/>
      <c r="AG12">
        <f t="shared" si="2"/>
        <v>286.35346760673491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-89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6.0657999999999994</v>
      </c>
      <c r="E13">
        <f>GT_NG!Q13</f>
        <v>8.0157613284548273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576.43293367761748</v>
      </c>
      <c r="P13" s="36">
        <v>32.74706882663564</v>
      </c>
      <c r="Q13" s="36">
        <v>9.6300000000000026</v>
      </c>
      <c r="R13" s="38">
        <v>0</v>
      </c>
      <c r="S13" s="38">
        <v>0</v>
      </c>
      <c r="T13" s="37">
        <f>SUMPRODUCT(LTA!J13:AN13,LTA!J$101:AN$101,LTA!J$104:AN$104)</f>
        <v>52.75</v>
      </c>
      <c r="U13" s="37">
        <f>SUMPRODUCT(LTA!J13:AN13,LTA!J$102:AN$102,LTA!J$104:AN$104)</f>
        <v>70.539999999999992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-112</v>
      </c>
      <c r="AA13" s="75">
        <f>STOA!I13</f>
        <v>0</v>
      </c>
      <c r="AB13" s="75">
        <f>-STOA!O13</f>
        <v>-316.11</v>
      </c>
      <c r="AC13">
        <f t="shared" si="0"/>
        <v>11.132149244823573</v>
      </c>
      <c r="AD13">
        <f t="shared" si="1"/>
        <v>277.53166402078097</v>
      </c>
      <c r="AE13">
        <f>'IDT-1'!C13</f>
        <v>0</v>
      </c>
      <c r="AF13" s="24"/>
      <c r="AG13">
        <f t="shared" si="2"/>
        <v>277.53166402078097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-88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5.7158499999999997</v>
      </c>
      <c r="E14">
        <f>GT_NG!Q14</f>
        <v>8.0157613284548273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576.43293367761748</v>
      </c>
      <c r="P14" s="36">
        <v>32.74706882663564</v>
      </c>
      <c r="Q14" s="36">
        <v>9.6300000000000026</v>
      </c>
      <c r="R14" s="38">
        <v>0</v>
      </c>
      <c r="S14" s="38">
        <v>0</v>
      </c>
      <c r="T14" s="37">
        <f>SUMPRODUCT(LTA!J14:AN14,LTA!J$101:AN$101,LTA!J$104:AN$104)</f>
        <v>51.75</v>
      </c>
      <c r="U14" s="37">
        <f>SUMPRODUCT(LTA!J14:AN14,LTA!J$102:AN$102,LTA!J$104:AN$104)</f>
        <v>70.509999999999991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-112</v>
      </c>
      <c r="AA14" s="75">
        <f>STOA!I14</f>
        <v>0</v>
      </c>
      <c r="AB14" s="75">
        <f>-STOA!O14</f>
        <v>-316.11</v>
      </c>
      <c r="AC14">
        <f t="shared" si="0"/>
        <v>11.137499980273352</v>
      </c>
      <c r="AD14">
        <f t="shared" si="1"/>
        <v>274.14636328533118</v>
      </c>
      <c r="AE14">
        <f>'IDT-1'!C14</f>
        <v>0</v>
      </c>
      <c r="AF14" s="24"/>
      <c r="AG14">
        <f t="shared" si="2"/>
        <v>274.14636328533118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5.7158499999999997</v>
      </c>
      <c r="E15">
        <f>GT_NG!Q15</f>
        <v>8.0157613284548273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574.26311282727931</v>
      </c>
      <c r="P15" s="36">
        <v>33.419999999999995</v>
      </c>
      <c r="Q15" s="36">
        <v>9.3800000000000008</v>
      </c>
      <c r="R15" s="38">
        <v>0</v>
      </c>
      <c r="S15" s="38">
        <v>0</v>
      </c>
      <c r="T15" s="37">
        <f>SUMPRODUCT(LTA!J15:AN15,LTA!J$101:AN$101,LTA!J$104:AN$104)</f>
        <v>51.08</v>
      </c>
      <c r="U15" s="37">
        <f>SUMPRODUCT(LTA!J15:AN15,LTA!J$102:AN$102,LTA!J$104:AN$104)</f>
        <v>70.44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-122</v>
      </c>
      <c r="AA15" s="75">
        <f>STOA!I15</f>
        <v>0</v>
      </c>
      <c r="AB15" s="75">
        <f>-STOA!O15</f>
        <v>-316.11</v>
      </c>
      <c r="AC15">
        <f t="shared" si="0"/>
        <v>11.023427372012993</v>
      </c>
      <c r="AD15">
        <f t="shared" si="1"/>
        <v>282.77354621661777</v>
      </c>
      <c r="AE15">
        <f>'IDT-1'!C15</f>
        <v>0</v>
      </c>
      <c r="AF15" s="24"/>
      <c r="AG15">
        <f t="shared" si="2"/>
        <v>282.77354621661777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-69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5.7158499999999997</v>
      </c>
      <c r="E16">
        <f>GT_NG!Q16</f>
        <v>8.2479003764842158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574.26311282727931</v>
      </c>
      <c r="P16" s="36">
        <v>33.419999999999995</v>
      </c>
      <c r="Q16" s="36">
        <v>9.3800000000000008</v>
      </c>
      <c r="R16" s="38">
        <v>0</v>
      </c>
      <c r="S16" s="38">
        <v>0</v>
      </c>
      <c r="T16" s="37">
        <f>SUMPRODUCT(LTA!J16:AN16,LTA!J$101:AN$101,LTA!J$104:AN$104)</f>
        <v>49.59</v>
      </c>
      <c r="U16" s="37">
        <f>SUMPRODUCT(LTA!J16:AN16,LTA!J$102:AN$102,LTA!J$104:AN$104)</f>
        <v>70.38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-122</v>
      </c>
      <c r="AA16" s="75">
        <f>STOA!I16</f>
        <v>0</v>
      </c>
      <c r="AB16" s="75">
        <f>-STOA!O16</f>
        <v>-316.11</v>
      </c>
      <c r="AC16">
        <f t="shared" si="0"/>
        <v>11.020828497741329</v>
      </c>
      <c r="AD16">
        <f t="shared" si="1"/>
        <v>280.45828413891883</v>
      </c>
      <c r="AE16">
        <f>'IDT-1'!C16</f>
        <v>0</v>
      </c>
      <c r="AF16" s="24"/>
      <c r="AG16">
        <f t="shared" si="2"/>
        <v>280.45828413891883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5.7158499999999997</v>
      </c>
      <c r="E17">
        <f>GT_NG!Q17</f>
        <v>8.0162177816391544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574.39813939648229</v>
      </c>
      <c r="P17" s="36">
        <v>33.419999999999995</v>
      </c>
      <c r="Q17" s="36">
        <v>9.3800000000000008</v>
      </c>
      <c r="R17" s="38">
        <v>0</v>
      </c>
      <c r="S17" s="38">
        <v>0</v>
      </c>
      <c r="T17" s="37">
        <f>SUMPRODUCT(LTA!J17:AN17,LTA!J$101:AN$101,LTA!J$104:AN$104)</f>
        <v>48.13</v>
      </c>
      <c r="U17" s="37">
        <f>SUMPRODUCT(LTA!J17:AN17,LTA!J$102:AN$102,LTA!J$104:AN$104)</f>
        <v>70.3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-127</v>
      </c>
      <c r="AA17" s="75">
        <f>STOA!I17</f>
        <v>0</v>
      </c>
      <c r="AB17" s="75">
        <f>-STOA!O17</f>
        <v>-316.11</v>
      </c>
      <c r="AC17">
        <f t="shared" si="0"/>
        <v>10.998609429401046</v>
      </c>
      <c r="AD17">
        <f t="shared" si="1"/>
        <v>279.84384718161692</v>
      </c>
      <c r="AE17">
        <f>'IDT-1'!C17</f>
        <v>0</v>
      </c>
      <c r="AF17" s="24"/>
      <c r="AG17">
        <f t="shared" si="2"/>
        <v>279.84384718161692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-64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5.7158499999999997</v>
      </c>
      <c r="E18">
        <f>GT_NG!Q18</f>
        <v>8.0162177816391544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582.36471002727933</v>
      </c>
      <c r="P18" s="36">
        <v>33.419999999999995</v>
      </c>
      <c r="Q18" s="36">
        <v>9.3800000000000008</v>
      </c>
      <c r="R18" s="38">
        <v>0</v>
      </c>
      <c r="S18" s="38">
        <v>0</v>
      </c>
      <c r="T18" s="37">
        <f>SUMPRODUCT(LTA!J18:AN18,LTA!J$101:AN$101,LTA!J$104:AN$104)</f>
        <v>44.79</v>
      </c>
      <c r="U18" s="37">
        <f>SUMPRODUCT(LTA!J18:AN18,LTA!J$102:AN$102,LTA!J$104:AN$104)</f>
        <v>70.259999999999991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-132</v>
      </c>
      <c r="AA18" s="75">
        <f>STOA!I18</f>
        <v>0</v>
      </c>
      <c r="AB18" s="75">
        <f>-STOA!O18</f>
        <v>-316.11</v>
      </c>
      <c r="AC18">
        <f t="shared" si="0"/>
        <v>11.087963569049075</v>
      </c>
      <c r="AD18">
        <f t="shared" si="1"/>
        <v>278.34106367276593</v>
      </c>
      <c r="AE18">
        <f>'IDT-1'!C18</f>
        <v>0</v>
      </c>
      <c r="AF18" s="24"/>
      <c r="AG18">
        <f t="shared" si="2"/>
        <v>278.34106367276593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5.7158499999999997</v>
      </c>
      <c r="E19">
        <f>GT_NG!Q19</f>
        <v>8.0162177816391544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586.39611131628942</v>
      </c>
      <c r="P19" s="36">
        <v>33.419999999999995</v>
      </c>
      <c r="Q19" s="36">
        <v>9.3800000000000008</v>
      </c>
      <c r="R19" s="38">
        <v>0</v>
      </c>
      <c r="S19" s="38">
        <v>0</v>
      </c>
      <c r="T19" s="37">
        <f>SUMPRODUCT(LTA!J19:AN19,LTA!J$101:AN$101,LTA!J$104:AN$104)</f>
        <v>33.4</v>
      </c>
      <c r="U19" s="37">
        <f>SUMPRODUCT(LTA!J19:AN19,LTA!J$102:AN$102,LTA!J$104:AN$104)</f>
        <v>65.37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-127</v>
      </c>
      <c r="AA19" s="75">
        <f>STOA!I19</f>
        <v>0</v>
      </c>
      <c r="AB19" s="75">
        <f>-STOA!O19</f>
        <v>-316.11</v>
      </c>
      <c r="AC19">
        <f t="shared" si="0"/>
        <v>10.993546497601649</v>
      </c>
      <c r="AD19">
        <f t="shared" si="1"/>
        <v>265.18688203322347</v>
      </c>
      <c r="AE19">
        <f>'IDT-1'!C19</f>
        <v>0</v>
      </c>
      <c r="AF19" s="24"/>
      <c r="AG19">
        <f t="shared" si="2"/>
        <v>265.18688203322347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5.7158499999999997</v>
      </c>
      <c r="E20">
        <f>GT_NG!Q20</f>
        <v>8.0162177816391544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578.42954068549238</v>
      </c>
      <c r="P20" s="36">
        <v>33.419999999999995</v>
      </c>
      <c r="Q20" s="36">
        <v>9.3800000000000008</v>
      </c>
      <c r="R20" s="38">
        <v>0</v>
      </c>
      <c r="S20" s="38">
        <v>0</v>
      </c>
      <c r="T20" s="37">
        <f>SUMPRODUCT(LTA!J20:AN20,LTA!J$101:AN$101,LTA!J$104:AN$104)</f>
        <v>33.17</v>
      </c>
      <c r="U20" s="37">
        <f>SUMPRODUCT(LTA!J20:AN20,LTA!J$102:AN$102,LTA!J$104:AN$104)</f>
        <v>65.03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-132</v>
      </c>
      <c r="AA20" s="75">
        <f>STOA!I20</f>
        <v>0</v>
      </c>
      <c r="AB20" s="75">
        <f>-STOA!O20</f>
        <v>-316.11</v>
      </c>
      <c r="AC20">
        <f t="shared" si="0"/>
        <v>10.786300780704728</v>
      </c>
      <c r="AD20">
        <f t="shared" si="1"/>
        <v>272.8575571193233</v>
      </c>
      <c r="AE20">
        <f>'IDT-1'!C20</f>
        <v>0</v>
      </c>
      <c r="AF20" s="24"/>
      <c r="AG20">
        <f t="shared" si="2"/>
        <v>272.8575571193233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5.7158499999999997</v>
      </c>
      <c r="E21">
        <f>GT_NG!Q21</f>
        <v>8.0162177816391544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578.29451411628941</v>
      </c>
      <c r="P21" s="36">
        <v>33.419999999999995</v>
      </c>
      <c r="Q21" s="36">
        <v>9.3800000000000008</v>
      </c>
      <c r="R21" s="38">
        <v>0</v>
      </c>
      <c r="S21" s="38">
        <v>0</v>
      </c>
      <c r="T21" s="37">
        <f>SUMPRODUCT(LTA!J21:AN21,LTA!J$101:AN$101,LTA!J$104:AN$104)</f>
        <v>31.75</v>
      </c>
      <c r="U21" s="37">
        <f>SUMPRODUCT(LTA!J21:AN21,LTA!J$102:AN$102,LTA!J$104:AN$104)</f>
        <v>61.519999999999996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-122</v>
      </c>
      <c r="AA21" s="75">
        <f>STOA!I21</f>
        <v>0</v>
      </c>
      <c r="AB21" s="75">
        <f>-STOA!O21</f>
        <v>-316.11</v>
      </c>
      <c r="AC21">
        <f t="shared" si="0"/>
        <v>10.515033298951419</v>
      </c>
      <c r="AD21">
        <f t="shared" si="1"/>
        <v>295.06379803187366</v>
      </c>
      <c r="AE21">
        <f>'IDT-1'!C21</f>
        <v>0</v>
      </c>
      <c r="AF21" s="24"/>
      <c r="AG21">
        <f t="shared" si="2"/>
        <v>295.06379803187366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5.7158499999999997</v>
      </c>
      <c r="E22">
        <f>GT_NG!Q22</f>
        <v>8.0162177816391544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578.2939662420348</v>
      </c>
      <c r="P22" s="36">
        <v>33.419999999999995</v>
      </c>
      <c r="Q22" s="36">
        <v>9.3800000000000008</v>
      </c>
      <c r="R22" s="38">
        <v>0</v>
      </c>
      <c r="S22" s="38">
        <v>0</v>
      </c>
      <c r="T22" s="37">
        <f>SUMPRODUCT(LTA!J22:AN22,LTA!J$101:AN$101,LTA!J$104:AN$104)</f>
        <v>31.61</v>
      </c>
      <c r="U22" s="37">
        <f>SUMPRODUCT(LTA!J22:AN22,LTA!J$102:AN$102,LTA!J$104:AN$104)</f>
        <v>61.339999999999996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-127</v>
      </c>
      <c r="AA22" s="75">
        <f>STOA!I22</f>
        <v>0</v>
      </c>
      <c r="AB22" s="75">
        <f>-STOA!O22</f>
        <v>-316.11</v>
      </c>
      <c r="AC22">
        <f t="shared" si="0"/>
        <v>10.376802173209457</v>
      </c>
      <c r="AD22">
        <f t="shared" si="1"/>
        <v>310.8814812833611</v>
      </c>
      <c r="AE22">
        <f>'IDT-1'!C22</f>
        <v>0</v>
      </c>
      <c r="AF22" s="24"/>
      <c r="AG22">
        <f t="shared" si="2"/>
        <v>310.8814812833611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5.7158499999999997</v>
      </c>
      <c r="E23">
        <f>GT_NG!Q23</f>
        <v>7.8754477180820324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586.49042051597007</v>
      </c>
      <c r="P23" s="36">
        <v>33.710000000000008</v>
      </c>
      <c r="Q23" s="36">
        <v>9.2770483460559792</v>
      </c>
      <c r="R23" s="38">
        <v>0</v>
      </c>
      <c r="S23" s="38">
        <v>0</v>
      </c>
      <c r="T23" s="37">
        <f>SUMPRODUCT(LTA!J23:AN23,LTA!J$101:AN$101,LTA!J$104:AN$104)</f>
        <v>30.6</v>
      </c>
      <c r="U23" s="37">
        <f>SUMPRODUCT(LTA!J23:AN23,LTA!J$102:AN$102,LTA!J$104:AN$104)</f>
        <v>59.39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-168</v>
      </c>
      <c r="AA23" s="75">
        <f>STOA!I23</f>
        <v>0</v>
      </c>
      <c r="AB23" s="75">
        <f>-STOA!O23</f>
        <v>-276.11</v>
      </c>
      <c r="AC23">
        <f t="shared" si="0"/>
        <v>10.327994391709723</v>
      </c>
      <c r="AD23">
        <f t="shared" si="1"/>
        <v>327.21302162129507</v>
      </c>
      <c r="AE23">
        <f>'IDT-1'!C23</f>
        <v>0</v>
      </c>
      <c r="AF23" s="24"/>
      <c r="AG23">
        <f t="shared" si="2"/>
        <v>327.21302162129507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5.7158499999999997</v>
      </c>
      <c r="E24">
        <f>GT_NG!Q24</f>
        <v>7.8754477180820324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595.20410591694963</v>
      </c>
      <c r="P24" s="36">
        <v>33.710000000000008</v>
      </c>
      <c r="Q24" s="36">
        <v>9.2770483460559792</v>
      </c>
      <c r="R24" s="38">
        <v>0</v>
      </c>
      <c r="S24" s="38">
        <v>0</v>
      </c>
      <c r="T24" s="37">
        <f>SUMPRODUCT(LTA!J24:AN24,LTA!J$101:AN$101,LTA!J$104:AN$104)</f>
        <v>29.64</v>
      </c>
      <c r="U24" s="37">
        <f>SUMPRODUCT(LTA!J24:AN24,LTA!J$102:AN$102,LTA!J$104:AN$104)</f>
        <v>59.03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-138</v>
      </c>
      <c r="AA24" s="75">
        <f>STOA!I24</f>
        <v>0</v>
      </c>
      <c r="AB24" s="75">
        <f>-STOA!O24</f>
        <v>-276.11</v>
      </c>
      <c r="AC24">
        <f t="shared" si="0"/>
        <v>10.135966617331279</v>
      </c>
      <c r="AD24">
        <f t="shared" si="1"/>
        <v>364.79873479665298</v>
      </c>
      <c r="AE24">
        <f>'IDT-1'!C24</f>
        <v>0</v>
      </c>
      <c r="AF24" s="24"/>
      <c r="AG24">
        <f t="shared" si="2"/>
        <v>364.79873479665298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5.7158499999999997</v>
      </c>
      <c r="E25">
        <f>GT_NG!Q25</f>
        <v>7.8754477180820324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605.20971805430008</v>
      </c>
      <c r="P25" s="36">
        <v>33.710000000000008</v>
      </c>
      <c r="Q25" s="36">
        <v>9.2783173164097903</v>
      </c>
      <c r="R25" s="38">
        <v>0</v>
      </c>
      <c r="S25" s="38">
        <v>0</v>
      </c>
      <c r="T25" s="37">
        <f>SUMPRODUCT(LTA!J25:AN25,LTA!J$101:AN$101,LTA!J$104:AN$104)</f>
        <v>30.08</v>
      </c>
      <c r="U25" s="37">
        <f>SUMPRODUCT(LTA!J25:AN25,LTA!J$102:AN$102,LTA!J$104:AN$104)</f>
        <v>59.34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-108</v>
      </c>
      <c r="AA25" s="75">
        <f>STOA!I25</f>
        <v>0</v>
      </c>
      <c r="AB25" s="75">
        <f>-STOA!O25</f>
        <v>-276.11</v>
      </c>
      <c r="AC25">
        <f t="shared" si="0"/>
        <v>9.9721896868893243</v>
      </c>
      <c r="AD25">
        <f t="shared" si="1"/>
        <v>405.71939283479935</v>
      </c>
      <c r="AE25">
        <f>'IDT-1'!C25</f>
        <v>0</v>
      </c>
      <c r="AF25" s="24"/>
      <c r="AG25">
        <f t="shared" si="2"/>
        <v>405.71939283479935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5.7158499999999997</v>
      </c>
      <c r="E26">
        <f>GT_NG!Q26</f>
        <v>7.8754477180820324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619.18407074670972</v>
      </c>
      <c r="P26" s="36">
        <v>34.037387968078576</v>
      </c>
      <c r="Q26" s="36">
        <v>9.2700000000000014</v>
      </c>
      <c r="R26" s="38">
        <v>0</v>
      </c>
      <c r="S26" s="38">
        <v>0</v>
      </c>
      <c r="T26" s="37">
        <f>SUMPRODUCT(LTA!J26:AN26,LTA!J$101:AN$101,LTA!J$104:AN$104)</f>
        <v>30.75</v>
      </c>
      <c r="U26" s="37">
        <f>SUMPRODUCT(LTA!J26:AN26,LTA!J$102:AN$102,LTA!J$104:AN$104)</f>
        <v>59.22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-65</v>
      </c>
      <c r="AA26" s="75">
        <f>STOA!I26</f>
        <v>0</v>
      </c>
      <c r="AB26" s="75">
        <f>-STOA!O26</f>
        <v>-276.11</v>
      </c>
      <c r="AC26">
        <f t="shared" si="0"/>
        <v>9.732614660809352</v>
      </c>
      <c r="AD26">
        <f t="shared" si="1"/>
        <v>463.80239120495759</v>
      </c>
      <c r="AE26">
        <f>'IDT-1'!C26</f>
        <v>0</v>
      </c>
      <c r="AF26" s="24"/>
      <c r="AG26">
        <f t="shared" si="2"/>
        <v>463.80239120495759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5.7158499999999997</v>
      </c>
      <c r="E27">
        <f>GT_NG!Q27</f>
        <v>7.8754477180820324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639.56585170607264</v>
      </c>
      <c r="P27" s="36">
        <v>34.037387968078576</v>
      </c>
      <c r="Q27" s="36">
        <v>22.06</v>
      </c>
      <c r="R27" s="38">
        <v>0</v>
      </c>
      <c r="S27" s="38">
        <v>0</v>
      </c>
      <c r="T27" s="37">
        <f>SUMPRODUCT(LTA!J27:AN27,LTA!J$101:AN$101,LTA!J$104:AN$104)</f>
        <v>31.08</v>
      </c>
      <c r="U27" s="37">
        <f>SUMPRODUCT(LTA!J27:AN27,LTA!J$102:AN$102,LTA!J$104:AN$104)</f>
        <v>115.19999999999999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10.432483951932594</v>
      </c>
      <c r="AD27">
        <f t="shared" si="1"/>
        <v>558.69205344030058</v>
      </c>
      <c r="AE27">
        <f>'IDT-1'!C27</f>
        <v>-20</v>
      </c>
      <c r="AF27" s="24"/>
      <c r="AG27">
        <f t="shared" si="2"/>
        <v>538.69205344030058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5.7158499999999997</v>
      </c>
      <c r="E28">
        <f>GT_NG!Q28</f>
        <v>7.8754477180820324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696.38227069679601</v>
      </c>
      <c r="P28" s="36">
        <v>34.037387968078576</v>
      </c>
      <c r="Q28" s="36">
        <v>22.06</v>
      </c>
      <c r="R28" s="38">
        <v>0</v>
      </c>
      <c r="S28" s="38">
        <v>0</v>
      </c>
      <c r="T28" s="37">
        <f>SUMPRODUCT(LTA!J28:AN28,LTA!J$101:AN$101,LTA!J$104:AN$104)</f>
        <v>31.42</v>
      </c>
      <c r="U28" s="37">
        <f>SUMPRODUCT(LTA!J28:AN28,LTA!J$102:AN$102,LTA!J$104:AN$104)</f>
        <v>114.92999999999999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</v>
      </c>
      <c r="AA28" s="75">
        <f>STOA!I28</f>
        <v>0</v>
      </c>
      <c r="AB28" s="75">
        <f>-STOA!O28</f>
        <v>-325</v>
      </c>
      <c r="AC28">
        <f t="shared" si="0"/>
        <v>11.112601871454672</v>
      </c>
      <c r="AD28">
        <f t="shared" si="1"/>
        <v>638.97835451150183</v>
      </c>
      <c r="AE28">
        <f>'IDT-1'!C28</f>
        <v>-47.84</v>
      </c>
      <c r="AF28" s="24"/>
      <c r="AG28">
        <f t="shared" si="2"/>
        <v>591.1383545115018</v>
      </c>
      <c r="AI28" s="34">
        <f>PXIL!I28</f>
        <v>0</v>
      </c>
      <c r="AJ28" s="34">
        <f>PXIL!O28</f>
        <v>0</v>
      </c>
      <c r="AK28" s="34">
        <f>RTM_IEX!I28</f>
        <v>24.08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5.7158499999999997</v>
      </c>
      <c r="E29">
        <f>GT_NG!Q29</f>
        <v>7.8754477180820324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800.06005628950015</v>
      </c>
      <c r="P29" s="36">
        <v>34.037387968078576</v>
      </c>
      <c r="Q29" s="36">
        <v>22.06</v>
      </c>
      <c r="R29" s="38">
        <v>0.13</v>
      </c>
      <c r="S29" s="38">
        <v>0</v>
      </c>
      <c r="T29" s="37">
        <f>SUMPRODUCT(LTA!J29:AN29,LTA!J$101:AN$101,LTA!J$104:AN$104)</f>
        <v>31.75</v>
      </c>
      <c r="U29" s="37">
        <f>SUMPRODUCT(LTA!J29:AN29,LTA!J$102:AN$102,LTA!J$104:AN$104)</f>
        <v>114.44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12.111346421704059</v>
      </c>
      <c r="AD29">
        <f t="shared" si="1"/>
        <v>678.54739555395656</v>
      </c>
      <c r="AE29">
        <f>'IDT-1'!C29</f>
        <v>-10</v>
      </c>
      <c r="AF29" s="24"/>
      <c r="AG29">
        <f t="shared" si="2"/>
        <v>668.54739555395656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5.7158499999999997</v>
      </c>
      <c r="E30">
        <f>GT_NG!Q30</f>
        <v>7.8754477180820324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816.00224052555632</v>
      </c>
      <c r="P30" s="36">
        <v>34.037387968078576</v>
      </c>
      <c r="Q30" s="36">
        <v>22.06</v>
      </c>
      <c r="R30" s="38">
        <v>0.8</v>
      </c>
      <c r="S30" s="38">
        <v>0</v>
      </c>
      <c r="T30" s="37">
        <f>SUMPRODUCT(LTA!J30:AN30,LTA!J$101:AN$101,LTA!J$104:AN$104)</f>
        <v>31.88</v>
      </c>
      <c r="U30" s="37">
        <f>SUMPRODUCT(LTA!J30:AN30,LTA!J$102:AN$102,LTA!J$104:AN$104)</f>
        <v>114.13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12.167682245688708</v>
      </c>
      <c r="AD30">
        <f t="shared" si="1"/>
        <v>717.33324396602814</v>
      </c>
      <c r="AE30">
        <f>'IDT-1'!C30</f>
        <v>0</v>
      </c>
      <c r="AF30" s="24"/>
      <c r="AG30">
        <f t="shared" si="2"/>
        <v>717.33324396602814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5.7158499999999997</v>
      </c>
      <c r="E31">
        <f>GT_NG!Q31</f>
        <v>7.8754477180820324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54.787819303482586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814.38053483304657</v>
      </c>
      <c r="P31" s="36">
        <v>34.037387968078576</v>
      </c>
      <c r="Q31" s="36">
        <v>22.06</v>
      </c>
      <c r="R31" s="38">
        <v>3.19</v>
      </c>
      <c r="S31" s="38">
        <v>0</v>
      </c>
      <c r="T31" s="37">
        <f>SUMPRODUCT(LTA!J31:AN31,LTA!J$101:AN$101,LTA!J$104:AN$104)</f>
        <v>23.33</v>
      </c>
      <c r="U31" s="37">
        <f>SUMPRODUCT(LTA!J31:AN31,LTA!J$102:AN$102,LTA!J$104:AN$104)</f>
        <v>113.22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11.940408760972877</v>
      </c>
      <c r="AD31">
        <f t="shared" si="1"/>
        <v>726.65663106171689</v>
      </c>
      <c r="AE31">
        <f>'IDT-1'!C31</f>
        <v>0</v>
      </c>
      <c r="AF31" s="24"/>
      <c r="AG31">
        <f t="shared" si="2"/>
        <v>726.65663106171689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5.7158499999999997</v>
      </c>
      <c r="E32">
        <f>GT_NG!Q32</f>
        <v>7.8754477180820324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54.787819303482586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817.07256667584454</v>
      </c>
      <c r="P32" s="36">
        <v>34.037387968078576</v>
      </c>
      <c r="Q32" s="36">
        <v>22.06</v>
      </c>
      <c r="R32" s="38">
        <v>6.17</v>
      </c>
      <c r="S32" s="38">
        <v>0</v>
      </c>
      <c r="T32" s="37">
        <f>SUMPRODUCT(LTA!J32:AN32,LTA!J$101:AN$101,LTA!J$104:AN$104)</f>
        <v>23.11</v>
      </c>
      <c r="U32" s="37">
        <f>SUMPRODUCT(LTA!J32:AN32,LTA!J$102:AN$102,LTA!J$104:AN$104)</f>
        <v>112.19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11.986024986177267</v>
      </c>
      <c r="AD32">
        <f t="shared" si="1"/>
        <v>730.03304667931036</v>
      </c>
      <c r="AE32">
        <f>'IDT-1'!C32</f>
        <v>30</v>
      </c>
      <c r="AF32" s="24"/>
      <c r="AG32">
        <f t="shared" si="2"/>
        <v>760.03304667931036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-16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5.7158499999999997</v>
      </c>
      <c r="E33">
        <f>GT_NG!Q33</f>
        <v>7.8754477180820324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54.787819303482586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804.97896642523801</v>
      </c>
      <c r="P33" s="36">
        <v>34.037387968078576</v>
      </c>
      <c r="Q33" s="36">
        <v>22.06</v>
      </c>
      <c r="R33" s="38">
        <v>10.91</v>
      </c>
      <c r="S33" s="38">
        <v>0</v>
      </c>
      <c r="T33" s="37">
        <f>SUMPRODUCT(LTA!J33:AN33,LTA!J$101:AN$101,LTA!J$104:AN$104)</f>
        <v>30.14</v>
      </c>
      <c r="U33" s="37">
        <f>SUMPRODUCT(LTA!J33:AN33,LTA!J$102:AN$102,LTA!J$104:AN$104)</f>
        <v>111.09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10.26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12.033350955447727</v>
      </c>
      <c r="AD33">
        <f t="shared" si="1"/>
        <v>745.66212045943337</v>
      </c>
      <c r="AE33">
        <f>'IDT-1'!C33</f>
        <v>41.03</v>
      </c>
      <c r="AF33" s="24"/>
      <c r="AG33">
        <f t="shared" si="2"/>
        <v>786.69212045943334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</v>
      </c>
      <c r="AM33" s="34">
        <f>RTM_PXI!I33</f>
        <v>0</v>
      </c>
      <c r="AN33" s="34">
        <f>RTM_PXI!O33</f>
        <v>0</v>
      </c>
      <c r="AO33" s="148">
        <f>GDAM_IEX!I33</f>
        <v>1.84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5.7158499999999997</v>
      </c>
      <c r="E34">
        <f>GT_NG!Q34</f>
        <v>7.8754477180820324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56.91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778.40519697931279</v>
      </c>
      <c r="P34" s="36">
        <v>34.037387968078576</v>
      </c>
      <c r="Q34" s="36">
        <v>22.06</v>
      </c>
      <c r="R34" s="38">
        <v>23.1</v>
      </c>
      <c r="S34" s="38">
        <v>0</v>
      </c>
      <c r="T34" s="37">
        <f>SUMPRODUCT(LTA!J34:AN34,LTA!J$101:AN$101,LTA!J$104:AN$104)</f>
        <v>36.229999999999997</v>
      </c>
      <c r="U34" s="37">
        <f>SUMPRODUCT(LTA!J34:AN34,LTA!J$102:AN$102,LTA!J$104:AN$104)</f>
        <v>112.59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12.02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12.041542874978923</v>
      </c>
      <c r="AD34">
        <f t="shared" si="1"/>
        <v>768.7223397904944</v>
      </c>
      <c r="AE34">
        <f>'IDT-1'!C34</f>
        <v>30.05</v>
      </c>
      <c r="AF34" s="24"/>
      <c r="AG34">
        <f t="shared" si="2"/>
        <v>798.77233979049436</v>
      </c>
      <c r="AI34" s="34">
        <f>PXIL!I34</f>
        <v>0</v>
      </c>
      <c r="AJ34" s="34">
        <f>PXIL!O34</f>
        <v>0</v>
      </c>
      <c r="AK34" s="34">
        <f>RTM_IEX!I34</f>
        <v>14.06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2.76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5.7158499999999997</v>
      </c>
      <c r="E35">
        <f>GT_NG!Q35</f>
        <v>7.8754477180820324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54.787819303482586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766.82110116789261</v>
      </c>
      <c r="P35" s="36">
        <v>34.037387968078576</v>
      </c>
      <c r="Q35" s="36">
        <v>22.06</v>
      </c>
      <c r="R35" s="38">
        <v>26.3</v>
      </c>
      <c r="S35" s="38">
        <v>0</v>
      </c>
      <c r="T35" s="37">
        <f>SUMPRODUCT(LTA!J35:AN35,LTA!J$101:AN$101,LTA!J$104:AN$104)</f>
        <v>47.32</v>
      </c>
      <c r="U35" s="37">
        <f>SUMPRODUCT(LTA!J35:AN35,LTA!J$102:AN$102,LTA!J$104:AN$104)</f>
        <v>75.59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3.68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11.375844266067794</v>
      </c>
      <c r="AD35">
        <f t="shared" si="1"/>
        <v>790.561761891468</v>
      </c>
      <c r="AE35">
        <f>'IDT-1'!C35</f>
        <v>21.913</v>
      </c>
      <c r="AF35" s="24"/>
      <c r="AG35">
        <f t="shared" si="2"/>
        <v>812.47476189146801</v>
      </c>
      <c r="AI35" s="34">
        <f>PXIL!I35</f>
        <v>0</v>
      </c>
      <c r="AJ35" s="34">
        <f>PXIL!O35</f>
        <v>0</v>
      </c>
      <c r="AK35" s="34">
        <f>RTM_IEX!I35</f>
        <v>31.93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0.82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5.7158499999999997</v>
      </c>
      <c r="E36">
        <f>GT_NG!Q36</f>
        <v>7.8754477180820324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54.14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747.79237114148771</v>
      </c>
      <c r="P36" s="36">
        <v>34.037387968078576</v>
      </c>
      <c r="Q36" s="36">
        <v>22.06</v>
      </c>
      <c r="R36" s="38">
        <v>26.3</v>
      </c>
      <c r="S36" s="38">
        <v>0</v>
      </c>
      <c r="T36" s="37">
        <f>SUMPRODUCT(LTA!J36:AN36,LTA!J$101:AN$101,LTA!J$104:AN$104)</f>
        <v>61.15</v>
      </c>
      <c r="U36" s="37">
        <f>SUMPRODUCT(LTA!J36:AN36,LTA!J$102:AN$102,LTA!J$104:AN$104)</f>
        <v>75.09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4.1399999999999997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11.43425325169674</v>
      </c>
      <c r="AD36">
        <f t="shared" si="1"/>
        <v>797.45680357595165</v>
      </c>
      <c r="AE36">
        <f>'IDT-1'!C36</f>
        <v>13.305</v>
      </c>
      <c r="AF36" s="24"/>
      <c r="AG36">
        <f t="shared" si="2"/>
        <v>810.7618035759516</v>
      </c>
      <c r="AI36" s="34">
        <f>PXIL!I36</f>
        <v>0</v>
      </c>
      <c r="AJ36" s="34">
        <f>PXIL!O36</f>
        <v>0</v>
      </c>
      <c r="AK36" s="34">
        <f>RTM_IEX!I36</f>
        <v>44.34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1.25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5.7158499999999997</v>
      </c>
      <c r="E37">
        <f>GT_NG!Q37</f>
        <v>7.8754477180820324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54.14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736.78270051134848</v>
      </c>
      <c r="P37" s="36">
        <v>34.037387968078576</v>
      </c>
      <c r="Q37" s="36">
        <v>22.06</v>
      </c>
      <c r="R37" s="38">
        <v>26.3</v>
      </c>
      <c r="S37" s="38">
        <v>0</v>
      </c>
      <c r="T37" s="37">
        <f>SUMPRODUCT(LTA!J37:AN37,LTA!J$101:AN$101,LTA!J$104:AN$104)</f>
        <v>77.789999999999992</v>
      </c>
      <c r="U37" s="37">
        <f>SUMPRODUCT(LTA!J37:AN37,LTA!J$102:AN$102,LTA!J$104:AN$104)</f>
        <v>74.59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1.99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11.302376018403567</v>
      </c>
      <c r="AD37">
        <f t="shared" si="1"/>
        <v>781.8890101791053</v>
      </c>
      <c r="AE37">
        <f>'IDT-1'!C37</f>
        <v>16.303999999999998</v>
      </c>
      <c r="AF37" s="24"/>
      <c r="AG37">
        <f t="shared" si="2"/>
        <v>798.19301017910527</v>
      </c>
      <c r="AI37" s="34">
        <f>PXIL!I37</f>
        <v>0</v>
      </c>
      <c r="AJ37" s="34">
        <f>PXIL!O37</f>
        <v>0</v>
      </c>
      <c r="AK37" s="34">
        <f>RTM_IEX!I37</f>
        <v>25.87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1.04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5.7158499999999997</v>
      </c>
      <c r="E38">
        <f>GT_NG!Q38</f>
        <v>7.8754477180820324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54.14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731.23132298621624</v>
      </c>
      <c r="P38" s="36">
        <v>34.037387968078576</v>
      </c>
      <c r="Q38" s="36">
        <v>22.06</v>
      </c>
      <c r="R38" s="38">
        <v>26.3</v>
      </c>
      <c r="S38" s="38">
        <v>0</v>
      </c>
      <c r="T38" s="37">
        <f>SUMPRODUCT(LTA!J38:AN38,LTA!J$101:AN$101,LTA!J$104:AN$104)</f>
        <v>95.53</v>
      </c>
      <c r="U38" s="37">
        <f>SUMPRODUCT(LTA!J38:AN38,LTA!J$102:AN$102,LTA!J$104:AN$104)</f>
        <v>74.72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11.354864447192458</v>
      </c>
      <c r="AD38">
        <f t="shared" si="1"/>
        <v>788.08514422518442</v>
      </c>
      <c r="AE38">
        <f>'IDT-1'!C38</f>
        <v>15</v>
      </c>
      <c r="AF38" s="24"/>
      <c r="AG38">
        <f t="shared" si="2"/>
        <v>803.08514422518442</v>
      </c>
      <c r="AI38" s="34">
        <f>PXIL!I38</f>
        <v>0</v>
      </c>
      <c r="AJ38" s="34">
        <f>PXIL!O38</f>
        <v>0</v>
      </c>
      <c r="AK38" s="34">
        <f>RTM_IEX!I38</f>
        <v>22.83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5.7158499999999997</v>
      </c>
      <c r="E39">
        <f>GT_NG!Q39</f>
        <v>7.8071634893125346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54.14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731.89297619525587</v>
      </c>
      <c r="P39" s="36">
        <v>34.037387968078576</v>
      </c>
      <c r="Q39" s="36">
        <v>22.06</v>
      </c>
      <c r="R39" s="38">
        <v>26.3</v>
      </c>
      <c r="S39" s="38">
        <v>0</v>
      </c>
      <c r="T39" s="37">
        <f>SUMPRODUCT(LTA!J39:AN39,LTA!J$101:AN$101,LTA!J$104:AN$104)</f>
        <v>110.24</v>
      </c>
      <c r="U39" s="37">
        <f>SUMPRODUCT(LTA!J39:AN39,LTA!J$102:AN$102,LTA!J$104:AN$104)</f>
        <v>71.56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11.648808746626726</v>
      </c>
      <c r="AD39">
        <f t="shared" si="1"/>
        <v>822.78456890602001</v>
      </c>
      <c r="AE39">
        <f>'IDT-1'!C39</f>
        <v>0</v>
      </c>
      <c r="AF39" s="24"/>
      <c r="AG39">
        <f t="shared" si="2"/>
        <v>822.78456890602001</v>
      </c>
      <c r="AI39" s="34">
        <f>PXIL!I39</f>
        <v>0</v>
      </c>
      <c r="AJ39" s="34">
        <f>PXIL!O39</f>
        <v>0</v>
      </c>
      <c r="AK39" s="34">
        <f>RTM_IEX!I39</f>
        <v>45.68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5.7158499999999997</v>
      </c>
      <c r="E40">
        <f>GT_NG!Q40</f>
        <v>7.8071634893125346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54.14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734.2492953454946</v>
      </c>
      <c r="P40" s="36">
        <v>34.037387968078576</v>
      </c>
      <c r="Q40" s="36">
        <v>22.06</v>
      </c>
      <c r="R40" s="38">
        <v>26.3</v>
      </c>
      <c r="S40" s="38">
        <v>0</v>
      </c>
      <c r="T40" s="37">
        <f>SUMPRODUCT(LTA!J40:AN40,LTA!J$101:AN$101,LTA!J$104:AN$104)</f>
        <v>127.77</v>
      </c>
      <c r="U40" s="37">
        <f>SUMPRODUCT(LTA!J40:AN40,LTA!J$102:AN$102,LTA!J$104:AN$104)</f>
        <v>71.56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11.615765827488731</v>
      </c>
      <c r="AD40">
        <f t="shared" si="1"/>
        <v>818.88393097539677</v>
      </c>
      <c r="AE40">
        <f>'IDT-1'!C40</f>
        <v>0</v>
      </c>
      <c r="AF40" s="24"/>
      <c r="AG40">
        <f t="shared" si="2"/>
        <v>818.88393097539677</v>
      </c>
      <c r="AI40" s="34">
        <f>PXIL!I40</f>
        <v>0</v>
      </c>
      <c r="AJ40" s="34">
        <f>PXIL!O40</f>
        <v>0</v>
      </c>
      <c r="AK40" s="34">
        <f>RTM_IEX!I40</f>
        <v>21.86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5.7158499999999997</v>
      </c>
      <c r="E41">
        <f>GT_NG!Q41</f>
        <v>7.8071634893125346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54.14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732.29740158089839</v>
      </c>
      <c r="P41" s="36">
        <v>34.037387968078576</v>
      </c>
      <c r="Q41" s="36">
        <v>22.06</v>
      </c>
      <c r="R41" s="38">
        <v>26.3</v>
      </c>
      <c r="S41" s="38">
        <v>0</v>
      </c>
      <c r="T41" s="37">
        <f>SUMPRODUCT(LTA!J41:AN41,LTA!J$101:AN$101,LTA!J$104:AN$104)</f>
        <v>128.78</v>
      </c>
      <c r="U41" s="37">
        <f>SUMPRODUCT(LTA!J41:AN41,LTA!J$102:AN$102,LTA!J$104:AN$104)</f>
        <v>71.56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11.424229919866123</v>
      </c>
      <c r="AD41">
        <f t="shared" si="1"/>
        <v>796.2735731184232</v>
      </c>
      <c r="AE41">
        <f>'IDT-1'!C41</f>
        <v>0</v>
      </c>
      <c r="AF41" s="24"/>
      <c r="AG41">
        <f t="shared" si="2"/>
        <v>796.2735731184232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5.7158499999999997</v>
      </c>
      <c r="E42">
        <f>GT_NG!Q42</f>
        <v>7.8071634893125346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54.14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733.6208829032646</v>
      </c>
      <c r="P42" s="36">
        <v>34.037387968078576</v>
      </c>
      <c r="Q42" s="36">
        <v>22.06</v>
      </c>
      <c r="R42" s="38">
        <v>26.3</v>
      </c>
      <c r="S42" s="38">
        <v>0</v>
      </c>
      <c r="T42" s="37">
        <f>SUMPRODUCT(LTA!J42:AN42,LTA!J$101:AN$101,LTA!J$104:AN$104)</f>
        <v>148.57</v>
      </c>
      <c r="U42" s="37">
        <f>SUMPRODUCT(LTA!J42:AN42,LTA!J$102:AN$102,LTA!J$104:AN$104)</f>
        <v>71.56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11.601583162973998</v>
      </c>
      <c r="AD42">
        <f t="shared" si="1"/>
        <v>817.20970119768151</v>
      </c>
      <c r="AE42">
        <f>'IDT-1'!C42</f>
        <v>-5</v>
      </c>
      <c r="AF42" s="24"/>
      <c r="AG42">
        <f t="shared" si="2"/>
        <v>812.20970119768151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5.7158499999999997</v>
      </c>
      <c r="E43">
        <f>GT_NG!Q43</f>
        <v>7.8071634893125346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54.14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743.9088616245715</v>
      </c>
      <c r="P43" s="36">
        <v>34.037387968078576</v>
      </c>
      <c r="Q43" s="36">
        <v>22.06</v>
      </c>
      <c r="R43" s="38">
        <v>26.3</v>
      </c>
      <c r="S43" s="38">
        <v>0</v>
      </c>
      <c r="T43" s="37">
        <f>SUMPRODUCT(LTA!J43:AN43,LTA!J$101:AN$101,LTA!J$104:AN$104)</f>
        <v>179.07</v>
      </c>
      <c r="U43" s="37">
        <f>SUMPRODUCT(LTA!J43:AN43,LTA!J$102:AN$102,LTA!J$104:AN$104)</f>
        <v>71.56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11.944202184232976</v>
      </c>
      <c r="AD43">
        <f t="shared" si="1"/>
        <v>857.65506089772941</v>
      </c>
      <c r="AE43">
        <f>'IDT-1'!C43</f>
        <v>-10</v>
      </c>
      <c r="AF43" s="24"/>
      <c r="AG43">
        <f t="shared" si="2"/>
        <v>847.65506089772941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5.7158499999999997</v>
      </c>
      <c r="E44">
        <f>GT_NG!Q44</f>
        <v>7.8071634893125346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54.14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743.90839547470227</v>
      </c>
      <c r="P44" s="36">
        <v>34.037387968078576</v>
      </c>
      <c r="Q44" s="36">
        <v>22.06</v>
      </c>
      <c r="R44" s="38">
        <v>26.3</v>
      </c>
      <c r="S44" s="38">
        <v>0</v>
      </c>
      <c r="T44" s="37">
        <f>SUMPRODUCT(LTA!J44:AN44,LTA!J$101:AN$101,LTA!J$104:AN$104)</f>
        <v>192.94</v>
      </c>
      <c r="U44" s="37">
        <f>SUMPRODUCT(LTA!J44:AN44,LTA!J$102:AN$102,LTA!J$104:AN$104)</f>
        <v>71.56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12.060706268574076</v>
      </c>
      <c r="AD44">
        <f t="shared" si="1"/>
        <v>871.40809066351915</v>
      </c>
      <c r="AE44">
        <f>'IDT-1'!C44</f>
        <v>-15</v>
      </c>
      <c r="AF44" s="24"/>
      <c r="AG44">
        <f t="shared" si="2"/>
        <v>856.40809066351915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5.7158499999999997</v>
      </c>
      <c r="E45">
        <f>GT_NG!Q45</f>
        <v>7.8071634893125346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54.14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719.0254426360691</v>
      </c>
      <c r="P45" s="36">
        <v>34.037387968078576</v>
      </c>
      <c r="Q45" s="36">
        <v>22.06</v>
      </c>
      <c r="R45" s="38">
        <v>26.3</v>
      </c>
      <c r="S45" s="38">
        <v>0</v>
      </c>
      <c r="T45" s="37">
        <f>SUMPRODUCT(LTA!J45:AN45,LTA!J$101:AN$101,LTA!J$104:AN$104)</f>
        <v>197.07</v>
      </c>
      <c r="U45" s="37">
        <f>SUMPRODUCT(LTA!J45:AN45,LTA!J$102:AN$102,LTA!J$104:AN$104)</f>
        <v>71.56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11.886381464729556</v>
      </c>
      <c r="AD45">
        <f t="shared" si="1"/>
        <v>850.82946262873043</v>
      </c>
      <c r="AE45">
        <f>'IDT-1'!C45</f>
        <v>-25</v>
      </c>
      <c r="AF45" s="24"/>
      <c r="AG45">
        <f t="shared" si="2"/>
        <v>825.82946262873043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5.7158499999999997</v>
      </c>
      <c r="E46">
        <f>GT_NG!Q46</f>
        <v>7.8423476177801428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54.14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701.48243153737576</v>
      </c>
      <c r="P46" s="36">
        <v>34.037387968078576</v>
      </c>
      <c r="Q46" s="36">
        <v>22.06</v>
      </c>
      <c r="R46" s="38">
        <v>26.3</v>
      </c>
      <c r="S46" s="38">
        <v>0</v>
      </c>
      <c r="T46" s="37">
        <f>SUMPRODUCT(LTA!J46:AN46,LTA!J$101:AN$101,LTA!J$104:AN$104)</f>
        <v>211.66</v>
      </c>
      <c r="U46" s="37">
        <f>SUMPRODUCT(LTA!J46:AN46,LTA!J$102:AN$102,LTA!J$104:AN$104)</f>
        <v>71.56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11.86187171817966</v>
      </c>
      <c r="AD46">
        <f t="shared" si="1"/>
        <v>847.93614540505462</v>
      </c>
      <c r="AE46">
        <f>'IDT-1'!C46</f>
        <v>-25</v>
      </c>
      <c r="AF46" s="24"/>
      <c r="AG46">
        <f t="shared" si="2"/>
        <v>822.93614540505462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5.7158499999999997</v>
      </c>
      <c r="E47">
        <f>GT_NG!Q47</f>
        <v>8.5282672344956065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679.99196106564614</v>
      </c>
      <c r="P47" s="36">
        <v>34.037387968078576</v>
      </c>
      <c r="Q47" s="36">
        <v>22.06</v>
      </c>
      <c r="R47" s="38">
        <v>26.3</v>
      </c>
      <c r="S47" s="38">
        <v>0</v>
      </c>
      <c r="T47" s="37">
        <f>SUMPRODUCT(LTA!J47:AN47,LTA!J$101:AN$101,LTA!J$104:AN$104)</f>
        <v>223.72</v>
      </c>
      <c r="U47" s="37">
        <f>SUMPRODUCT(LTA!J47:AN47,LTA!J$102:AN$102,LTA!J$104:AN$104)</f>
        <v>71.56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12.850207377241995</v>
      </c>
      <c r="AD47">
        <f t="shared" si="1"/>
        <v>864.18325889097821</v>
      </c>
      <c r="AE47">
        <f>'IDT-1'!C47</f>
        <v>-30</v>
      </c>
      <c r="AF47" s="24"/>
      <c r="AG47">
        <f t="shared" si="2"/>
        <v>834.18325889097821</v>
      </c>
      <c r="AI47" s="34">
        <f>PXIL!I47</f>
        <v>0</v>
      </c>
      <c r="AJ47" s="34">
        <f>PXIL!O47</f>
        <v>0</v>
      </c>
      <c r="AK47" s="34">
        <f>RTM_IEX!I47</f>
        <v>75.12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5.7158499999999997</v>
      </c>
      <c r="E48">
        <f>GT_NG!Q48</f>
        <v>8.5282672344956065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677.22759434887541</v>
      </c>
      <c r="P48" s="36">
        <v>34.037387968078576</v>
      </c>
      <c r="Q48" s="36">
        <v>22.06</v>
      </c>
      <c r="R48" s="38">
        <v>26.3</v>
      </c>
      <c r="S48" s="38">
        <v>0</v>
      </c>
      <c r="T48" s="37">
        <f>SUMPRODUCT(LTA!J48:AN48,LTA!J$101:AN$101,LTA!J$104:AN$104)</f>
        <v>230.38</v>
      </c>
      <c r="U48" s="37">
        <f>SUMPRODUCT(LTA!J48:AN48,LTA!J$102:AN$102,LTA!J$104:AN$104)</f>
        <v>71.56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12.788682696821125</v>
      </c>
      <c r="AD48">
        <f t="shared" si="1"/>
        <v>856.92041685462846</v>
      </c>
      <c r="AE48">
        <f>'IDT-1'!C48</f>
        <v>-25</v>
      </c>
      <c r="AF48" s="24"/>
      <c r="AG48">
        <f t="shared" si="2"/>
        <v>831.92041685462846</v>
      </c>
      <c r="AI48" s="34">
        <f>PXIL!I48</f>
        <v>0</v>
      </c>
      <c r="AJ48" s="34">
        <f>PXIL!O48</f>
        <v>0</v>
      </c>
      <c r="AK48" s="34">
        <f>RTM_IEX!I48</f>
        <v>70.31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5.7158499999999997</v>
      </c>
      <c r="E49">
        <f>GT_NG!Q49</f>
        <v>8.5282672344956065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48.589999999999996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674.26598534731579</v>
      </c>
      <c r="P49" s="36">
        <v>34.037387968078576</v>
      </c>
      <c r="Q49" s="36">
        <v>21.45</v>
      </c>
      <c r="R49" s="38">
        <v>26.3</v>
      </c>
      <c r="S49" s="38">
        <v>0</v>
      </c>
      <c r="T49" s="37">
        <f>SUMPRODUCT(LTA!J49:AN49,LTA!J$101:AN$101,LTA!J$104:AN$104)</f>
        <v>223.68999999999997</v>
      </c>
      <c r="U49" s="37">
        <f>SUMPRODUCT(LTA!J49:AN49,LTA!J$102:AN$102,LTA!J$104:AN$104)</f>
        <v>70.72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12.76817318120802</v>
      </c>
      <c r="AD49">
        <f t="shared" si="1"/>
        <v>854.499317368682</v>
      </c>
      <c r="AE49">
        <f>'IDT-1'!C49</f>
        <v>-27.518999999999998</v>
      </c>
      <c r="AF49" s="24"/>
      <c r="AG49">
        <f t="shared" si="2"/>
        <v>826.98031736868199</v>
      </c>
      <c r="AI49" s="34">
        <f>PXIL!I49</f>
        <v>0</v>
      </c>
      <c r="AJ49" s="34">
        <f>PXIL!O49</f>
        <v>0</v>
      </c>
      <c r="AK49" s="34">
        <f>RTM_IEX!I49</f>
        <v>78.97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5.7158499999999997</v>
      </c>
      <c r="E50">
        <f>GT_NG!Q50</f>
        <v>8.5282672344956065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48.589999999999996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649.18369760779001</v>
      </c>
      <c r="P50" s="36">
        <v>34.037387968078576</v>
      </c>
      <c r="Q50" s="36">
        <v>21.45</v>
      </c>
      <c r="R50" s="38">
        <v>26.3</v>
      </c>
      <c r="S50" s="38">
        <v>0</v>
      </c>
      <c r="T50" s="37">
        <f>SUMPRODUCT(LTA!J50:AN50,LTA!J$101:AN$101,LTA!J$104:AN$104)</f>
        <v>234.11999999999998</v>
      </c>
      <c r="U50" s="37">
        <f>SUMPRODUCT(LTA!J50:AN50,LTA!J$102:AN$102,LTA!J$104:AN$104)</f>
        <v>70.72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12.701793964196005</v>
      </c>
      <c r="AD50">
        <f t="shared" si="1"/>
        <v>846.66340884616807</v>
      </c>
      <c r="AE50">
        <f>'IDT-1'!C50</f>
        <v>-17.358000000000001</v>
      </c>
      <c r="AF50" s="24"/>
      <c r="AG50">
        <f t="shared" si="2"/>
        <v>829.30540884616812</v>
      </c>
      <c r="AI50" s="34">
        <f>PXIL!I50</f>
        <v>0</v>
      </c>
      <c r="AJ50" s="34">
        <f>PXIL!O50</f>
        <v>0</v>
      </c>
      <c r="AK50" s="34">
        <f>RTM_IEX!I50</f>
        <v>85.72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5.7158499999999997</v>
      </c>
      <c r="E51">
        <f>GT_NG!Q51</f>
        <v>8.5282672344956065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48.589999999999996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677.66892761459155</v>
      </c>
      <c r="P51" s="36">
        <v>34.037387968078576</v>
      </c>
      <c r="Q51" s="36">
        <v>22.06</v>
      </c>
      <c r="R51" s="38">
        <v>26.3</v>
      </c>
      <c r="S51" s="38">
        <v>0</v>
      </c>
      <c r="T51" s="37">
        <f>SUMPRODUCT(LTA!J51:AN51,LTA!J$101:AN$101,LTA!J$104:AN$104)</f>
        <v>234.2</v>
      </c>
      <c r="U51" s="37">
        <f>SUMPRODUCT(LTA!J51:AN51,LTA!J$102:AN$102,LTA!J$104:AN$104)</f>
        <v>70.72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12.226817896253138</v>
      </c>
      <c r="AD51">
        <f t="shared" si="1"/>
        <v>790.59361492091261</v>
      </c>
      <c r="AE51">
        <f>'IDT-1'!C51</f>
        <v>-2.117</v>
      </c>
      <c r="AF51" s="24"/>
      <c r="AG51">
        <f t="shared" si="2"/>
        <v>788.47661492091265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6.0657999999999994</v>
      </c>
      <c r="E52">
        <f>GT_NG!Q52</f>
        <v>8.5282672344956065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48.589999999999996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680.09095307817609</v>
      </c>
      <c r="P52" s="36">
        <v>34.037387968078576</v>
      </c>
      <c r="Q52" s="36">
        <v>22.06</v>
      </c>
      <c r="R52" s="38">
        <v>26.3</v>
      </c>
      <c r="S52" s="38">
        <v>0</v>
      </c>
      <c r="T52" s="37">
        <f>SUMPRODUCT(LTA!J52:AN52,LTA!J$101:AN$101,LTA!J$104:AN$104)</f>
        <v>238.28</v>
      </c>
      <c r="U52" s="37">
        <f>SUMPRODUCT(LTA!J52:AN52,LTA!J$102:AN$102,LTA!J$104:AN$104)</f>
        <v>70.72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12.284374490147247</v>
      </c>
      <c r="AD52">
        <f t="shared" si="1"/>
        <v>797.388033790603</v>
      </c>
      <c r="AE52">
        <f>'IDT-1'!C52</f>
        <v>0</v>
      </c>
      <c r="AF52" s="24"/>
      <c r="AG52">
        <f t="shared" si="2"/>
        <v>797.388033790603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6.0657999999999994</v>
      </c>
      <c r="E53">
        <f>GT_NG!Q53</f>
        <v>8.5282672344956065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48.589999999999996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666.51429867758668</v>
      </c>
      <c r="P53" s="36">
        <v>34.037387968078576</v>
      </c>
      <c r="Q53" s="36">
        <v>22.06</v>
      </c>
      <c r="R53" s="38">
        <v>26.3</v>
      </c>
      <c r="S53" s="38">
        <v>0</v>
      </c>
      <c r="T53" s="37">
        <f>SUMPRODUCT(LTA!J53:AN53,LTA!J$101:AN$101,LTA!J$104:AN$104)</f>
        <v>249.28</v>
      </c>
      <c r="U53" s="37">
        <f>SUMPRODUCT(LTA!J53:AN53,LTA!J$102:AN$102,LTA!J$104:AN$104)</f>
        <v>70.72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12.262730593182297</v>
      </c>
      <c r="AD53">
        <f t="shared" si="1"/>
        <v>794.83302328697857</v>
      </c>
      <c r="AE53">
        <f>'IDT-1'!C53</f>
        <v>0</v>
      </c>
      <c r="AF53" s="24"/>
      <c r="AG53">
        <f t="shared" si="2"/>
        <v>794.83302328697857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6.0657999999999994</v>
      </c>
      <c r="E54">
        <f>GT_NG!Q54</f>
        <v>8.5282672344956065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48.589999999999996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655.86482962859498</v>
      </c>
      <c r="P54" s="36">
        <v>34.037387968078576</v>
      </c>
      <c r="Q54" s="36">
        <v>22.06</v>
      </c>
      <c r="R54" s="38">
        <v>26.3</v>
      </c>
      <c r="S54" s="38">
        <v>0</v>
      </c>
      <c r="T54" s="37">
        <f>SUMPRODUCT(LTA!J54:AN54,LTA!J$101:AN$101,LTA!J$104:AN$104)</f>
        <v>249.28</v>
      </c>
      <c r="U54" s="37">
        <f>SUMPRODUCT(LTA!J54:AN54,LTA!J$102:AN$102,LTA!J$104:AN$104)</f>
        <v>70.72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12.173275053170766</v>
      </c>
      <c r="AD54">
        <f t="shared" si="1"/>
        <v>784.27300977799837</v>
      </c>
      <c r="AE54">
        <f>'IDT-1'!C54</f>
        <v>0</v>
      </c>
      <c r="AF54" s="24"/>
      <c r="AG54">
        <f t="shared" si="2"/>
        <v>784.27300977799837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6.0657999999999994</v>
      </c>
      <c r="E55">
        <f>GT_NG!Q55</f>
        <v>8.5282672344956065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635.08771516115894</v>
      </c>
      <c r="P55" s="36">
        <v>34.037387968078576</v>
      </c>
      <c r="Q55" s="36">
        <v>22.06</v>
      </c>
      <c r="R55" s="38">
        <v>26.3</v>
      </c>
      <c r="S55" s="38">
        <v>0</v>
      </c>
      <c r="T55" s="37">
        <f>SUMPRODUCT(LTA!J55:AN55,LTA!J$101:AN$101,LTA!J$104:AN$104)</f>
        <v>248.75</v>
      </c>
      <c r="U55" s="37">
        <f>SUMPRODUCT(LTA!J55:AN55,LTA!J$102:AN$102,LTA!J$104:AN$104)</f>
        <v>70.72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11.994295291644303</v>
      </c>
      <c r="AD55">
        <f t="shared" si="1"/>
        <v>763.14487507208867</v>
      </c>
      <c r="AE55">
        <f>'IDT-1'!C55</f>
        <v>0</v>
      </c>
      <c r="AF55" s="24"/>
      <c r="AG55">
        <f t="shared" si="2"/>
        <v>763.14487507208867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6.0657999999999994</v>
      </c>
      <c r="E56">
        <f>GT_NG!Q56</f>
        <v>8.5282672344956065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601.37690103850696</v>
      </c>
      <c r="P56" s="36">
        <v>34.037387968078576</v>
      </c>
      <c r="Q56" s="36">
        <v>22.06</v>
      </c>
      <c r="R56" s="38">
        <v>26.3</v>
      </c>
      <c r="S56" s="38">
        <v>0</v>
      </c>
      <c r="T56" s="37">
        <f>SUMPRODUCT(LTA!J56:AN56,LTA!J$101:AN$101,LTA!J$104:AN$104)</f>
        <v>247.64</v>
      </c>
      <c r="U56" s="37">
        <f>SUMPRODUCT(LTA!J56:AN56,LTA!J$102:AN$102,LTA!J$104:AN$104)</f>
        <v>70.72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11.701800453014027</v>
      </c>
      <c r="AD56">
        <f t="shared" si="1"/>
        <v>728.61655578806688</v>
      </c>
      <c r="AE56">
        <f>'IDT-1'!C56</f>
        <v>0</v>
      </c>
      <c r="AF56" s="24"/>
      <c r="AG56">
        <f t="shared" si="2"/>
        <v>728.61655578806688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6.0657999999999994</v>
      </c>
      <c r="E57">
        <f>GT_NG!Q57</f>
        <v>8.5282672344956065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609.42441231321277</v>
      </c>
      <c r="P57" s="36">
        <v>34.037387968078576</v>
      </c>
      <c r="Q57" s="36">
        <v>22.06</v>
      </c>
      <c r="R57" s="38">
        <v>26.3</v>
      </c>
      <c r="S57" s="38">
        <v>0</v>
      </c>
      <c r="T57" s="37">
        <f>SUMPRODUCT(LTA!J57:AN57,LTA!J$101:AN$101,LTA!J$104:AN$104)</f>
        <v>245.24</v>
      </c>
      <c r="U57" s="37">
        <f>SUMPRODUCT(LTA!J57:AN57,LTA!J$102:AN$102,LTA!J$104:AN$104)</f>
        <v>70.06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</v>
      </c>
      <c r="AA57" s="75">
        <f>STOA!I57</f>
        <v>0</v>
      </c>
      <c r="AB57" s="75">
        <f>-STOA!O57</f>
        <v>-325</v>
      </c>
      <c r="AC57">
        <f t="shared" si="0"/>
        <v>11.828407124970447</v>
      </c>
      <c r="AD57">
        <f t="shared" si="1"/>
        <v>723.4774603908163</v>
      </c>
      <c r="AE57">
        <f>'IDT-1'!C57</f>
        <v>0</v>
      </c>
      <c r="AF57" s="24"/>
      <c r="AG57">
        <f t="shared" si="2"/>
        <v>723.4774603908163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6.0657999999999994</v>
      </c>
      <c r="E58">
        <f>GT_NG!Q58</f>
        <v>8.5282672344956065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645.33274794589079</v>
      </c>
      <c r="P58" s="36">
        <v>34.037387968078576</v>
      </c>
      <c r="Q58" s="36">
        <v>22.06</v>
      </c>
      <c r="R58" s="38">
        <v>26.3</v>
      </c>
      <c r="S58" s="38">
        <v>0</v>
      </c>
      <c r="T58" s="37">
        <f>SUMPRODUCT(LTA!J58:AN58,LTA!J$101:AN$101,LTA!J$104:AN$104)</f>
        <v>237.24</v>
      </c>
      <c r="U58" s="37">
        <f>SUMPRODUCT(LTA!J58:AN58,LTA!J$102:AN$102,LTA!J$104:AN$104)</f>
        <v>70.06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-50</v>
      </c>
      <c r="AA58" s="75">
        <f>STOA!I58</f>
        <v>0</v>
      </c>
      <c r="AB58" s="75">
        <f>-STOA!O58</f>
        <v>-325</v>
      </c>
      <c r="AC58">
        <f t="shared" si="0"/>
        <v>12.401683453280503</v>
      </c>
      <c r="AD58">
        <f t="shared" si="1"/>
        <v>710.81251969518428</v>
      </c>
      <c r="AE58">
        <f>'IDT-1'!C58</f>
        <v>0</v>
      </c>
      <c r="AF58" s="24"/>
      <c r="AG58">
        <f t="shared" si="2"/>
        <v>710.81251969518428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6.0657999999999994</v>
      </c>
      <c r="E59">
        <f>GT_NG!Q59</f>
        <v>8.5282672344956065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627.36269107760063</v>
      </c>
      <c r="P59" s="36">
        <v>34.037387968078576</v>
      </c>
      <c r="Q59" s="36">
        <v>22.06</v>
      </c>
      <c r="R59" s="38">
        <v>26.3</v>
      </c>
      <c r="S59" s="38">
        <v>0</v>
      </c>
      <c r="T59" s="37">
        <f>SUMPRODUCT(LTA!J59:AN59,LTA!J$101:AN$101,LTA!J$104:AN$104)</f>
        <v>233.04</v>
      </c>
      <c r="U59" s="37">
        <f>SUMPRODUCT(LTA!J59:AN59,LTA!J$102:AN$102,LTA!J$104:AN$104)</f>
        <v>70.06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-15</v>
      </c>
      <c r="AA59" s="75">
        <f>STOA!I59</f>
        <v>0</v>
      </c>
      <c r="AB59" s="75">
        <f>-STOA!O59</f>
        <v>-325</v>
      </c>
      <c r="AC59">
        <f t="shared" si="0"/>
        <v>11.918964455215749</v>
      </c>
      <c r="AD59">
        <f t="shared" si="1"/>
        <v>724.12518182495887</v>
      </c>
      <c r="AE59">
        <f>'IDT-1'!C59</f>
        <v>0</v>
      </c>
      <c r="AF59" s="24"/>
      <c r="AG59">
        <f t="shared" si="2"/>
        <v>724.12518182495887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6.0657999999999994</v>
      </c>
      <c r="E60">
        <f>GT_NG!Q60</f>
        <v>8.5282672344956065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612.46218637373056</v>
      </c>
      <c r="P60" s="36">
        <v>34.037387968078576</v>
      </c>
      <c r="Q60" s="36">
        <v>22.06</v>
      </c>
      <c r="R60" s="38">
        <v>26.3</v>
      </c>
      <c r="S60" s="38">
        <v>0</v>
      </c>
      <c r="T60" s="37">
        <f>SUMPRODUCT(LTA!J60:AN60,LTA!J$101:AN$101,LTA!J$104:AN$104)</f>
        <v>223.59</v>
      </c>
      <c r="U60" s="37">
        <f>SUMPRODUCT(LTA!J60:AN60,LTA!J$102:AN$102,LTA!J$104:AN$104)</f>
        <v>70.06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</v>
      </c>
      <c r="AA60" s="75">
        <f>STOA!I60</f>
        <v>0</v>
      </c>
      <c r="AB60" s="75">
        <f>-STOA!O60</f>
        <v>-325</v>
      </c>
      <c r="AC60">
        <f t="shared" si="0"/>
        <v>11.629708638454352</v>
      </c>
      <c r="AD60">
        <f t="shared" si="1"/>
        <v>710.0639329378505</v>
      </c>
      <c r="AE60">
        <f>'IDT-1'!C60</f>
        <v>0</v>
      </c>
      <c r="AF60" s="24"/>
      <c r="AG60">
        <f t="shared" si="2"/>
        <v>710.0639329378505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6.0657999999999994</v>
      </c>
      <c r="E61">
        <f>GT_NG!Q61</f>
        <v>8.5282672344956065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656.23437791799574</v>
      </c>
      <c r="P61" s="36">
        <v>34.037387968078576</v>
      </c>
      <c r="Q61" s="36">
        <v>22.06</v>
      </c>
      <c r="R61" s="38">
        <v>26.3</v>
      </c>
      <c r="S61" s="38">
        <v>0</v>
      </c>
      <c r="T61" s="37">
        <f>SUMPRODUCT(LTA!J61:AN61,LTA!J$101:AN$101,LTA!J$104:AN$104)</f>
        <v>218.82</v>
      </c>
      <c r="U61" s="37">
        <f>SUMPRODUCT(LTA!J61:AN61,LTA!J$102:AN$102,LTA!J$104:AN$104)</f>
        <v>70.06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-35</v>
      </c>
      <c r="AA61" s="75">
        <f>STOA!I61</f>
        <v>0</v>
      </c>
      <c r="AB61" s="75">
        <f>-STOA!O61</f>
        <v>-325</v>
      </c>
      <c r="AC61">
        <f t="shared" si="0"/>
        <v>12.211461779172847</v>
      </c>
      <c r="AD61">
        <f t="shared" si="1"/>
        <v>718.48437134139681</v>
      </c>
      <c r="AE61">
        <f>'IDT-1'!C61</f>
        <v>0</v>
      </c>
      <c r="AF61" s="24"/>
      <c r="AG61">
        <f t="shared" si="2"/>
        <v>718.48437134139681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6.0657999999999994</v>
      </c>
      <c r="E62">
        <f>GT_NG!Q62</f>
        <v>8.5282672344956065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675.80966759871353</v>
      </c>
      <c r="P62" s="36">
        <v>34.037387968078576</v>
      </c>
      <c r="Q62" s="36">
        <v>22.06</v>
      </c>
      <c r="R62" s="38">
        <v>26.3</v>
      </c>
      <c r="S62" s="38">
        <v>0</v>
      </c>
      <c r="T62" s="37">
        <f>SUMPRODUCT(LTA!J62:AN62,LTA!J$101:AN$101,LTA!J$104:AN$104)</f>
        <v>206.67000000000002</v>
      </c>
      <c r="U62" s="37">
        <f>SUMPRODUCT(LTA!J62:AN62,LTA!J$102:AN$102,LTA!J$104:AN$104)</f>
        <v>70.06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-30</v>
      </c>
      <c r="AA62" s="75">
        <f>STOA!I62</f>
        <v>0</v>
      </c>
      <c r="AB62" s="75">
        <f>-STOA!O62</f>
        <v>-325</v>
      </c>
      <c r="AC62">
        <f t="shared" si="0"/>
        <v>12.231478423866434</v>
      </c>
      <c r="AD62">
        <f t="shared" si="1"/>
        <v>730.88964437742118</v>
      </c>
      <c r="AE62">
        <f>'IDT-1'!C62</f>
        <v>0</v>
      </c>
      <c r="AF62" s="24"/>
      <c r="AG62">
        <f t="shared" si="2"/>
        <v>730.88964437742118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6.0657999999999994</v>
      </c>
      <c r="E63">
        <f>GT_NG!Q63</f>
        <v>8.0493119910137594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624.18636999892328</v>
      </c>
      <c r="P63" s="36">
        <v>34.037387968078576</v>
      </c>
      <c r="Q63" s="36">
        <v>22.06</v>
      </c>
      <c r="R63" s="38">
        <v>26.3</v>
      </c>
      <c r="S63" s="38">
        <v>0</v>
      </c>
      <c r="T63" s="37">
        <f>SUMPRODUCT(LTA!J63:AN63,LTA!J$101:AN$101,LTA!J$104:AN$104)</f>
        <v>193.68</v>
      </c>
      <c r="U63" s="37">
        <f>SUMPRODUCT(LTA!J63:AN63,LTA!J$102:AN$102,LTA!J$104:AN$104)</f>
        <v>106.72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</v>
      </c>
      <c r="AA63" s="75">
        <f>STOA!I63</f>
        <v>0</v>
      </c>
      <c r="AB63" s="75">
        <f>-STOA!O63</f>
        <v>-325</v>
      </c>
      <c r="AC63">
        <f t="shared" si="0"/>
        <v>11.865580134109614</v>
      </c>
      <c r="AD63">
        <f t="shared" si="1"/>
        <v>717.82328982390607</v>
      </c>
      <c r="AE63">
        <f>'IDT-1'!C63</f>
        <v>0</v>
      </c>
      <c r="AF63" s="24"/>
      <c r="AG63">
        <f t="shared" si="2"/>
        <v>717.82328982390607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6.0657999999999994</v>
      </c>
      <c r="E64">
        <f>GT_NG!Q64</f>
        <v>8.0493119910137594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624.18587876452671</v>
      </c>
      <c r="P64" s="36">
        <v>34.037387968078576</v>
      </c>
      <c r="Q64" s="36">
        <v>22.06</v>
      </c>
      <c r="R64" s="38">
        <v>26.3</v>
      </c>
      <c r="S64" s="38">
        <v>0</v>
      </c>
      <c r="T64" s="37">
        <f>SUMPRODUCT(LTA!J64:AN64,LTA!J$101:AN$101,LTA!J$104:AN$104)</f>
        <v>178.08</v>
      </c>
      <c r="U64" s="37">
        <f>SUMPRODUCT(LTA!J64:AN64,LTA!J$102:AN$102,LTA!J$104:AN$104)</f>
        <v>106.72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</v>
      </c>
      <c r="AA64" s="75">
        <f>STOA!I64</f>
        <v>0</v>
      </c>
      <c r="AB64" s="75">
        <f>-STOA!O64</f>
        <v>-325</v>
      </c>
      <c r="AC64">
        <f t="shared" si="0"/>
        <v>11.64982443049179</v>
      </c>
      <c r="AD64">
        <f t="shared" si="1"/>
        <v>712.43855429312714</v>
      </c>
      <c r="AE64">
        <f>'IDT-1'!C64</f>
        <v>0</v>
      </c>
      <c r="AF64" s="24"/>
      <c r="AG64">
        <f t="shared" si="2"/>
        <v>712.43855429312714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6.0657999999999994</v>
      </c>
      <c r="E65">
        <f>GT_NG!Q65</f>
        <v>8.0493119910137594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628.23302538677729</v>
      </c>
      <c r="P65" s="36">
        <v>34.037387968078576</v>
      </c>
      <c r="Q65" s="36">
        <v>22.06</v>
      </c>
      <c r="R65" s="38">
        <v>26.3</v>
      </c>
      <c r="S65" s="38">
        <v>0</v>
      </c>
      <c r="T65" s="37">
        <f>SUMPRODUCT(LTA!J65:AN65,LTA!J$101:AN$101,LTA!J$104:AN$104)</f>
        <v>160.98000000000002</v>
      </c>
      <c r="U65" s="37">
        <f>SUMPRODUCT(LTA!J65:AN65,LTA!J$102:AN$102,LTA!J$104:AN$104)</f>
        <v>106.72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</v>
      </c>
      <c r="AA65" s="75">
        <f>STOA!I65</f>
        <v>0</v>
      </c>
      <c r="AB65" s="75">
        <f>-STOA!O65</f>
        <v>-325</v>
      </c>
      <c r="AC65">
        <f t="shared" si="0"/>
        <v>11.540180462118695</v>
      </c>
      <c r="AD65">
        <f t="shared" si="1"/>
        <v>699.49534488375082</v>
      </c>
      <c r="AE65">
        <f>'IDT-1'!C65</f>
        <v>0</v>
      </c>
      <c r="AF65" s="24"/>
      <c r="AG65">
        <f t="shared" si="2"/>
        <v>699.49534488375082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6.0657999999999994</v>
      </c>
      <c r="E66">
        <f>GT_NG!Q66</f>
        <v>8.0493119910137594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48.589999999999996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643.89367691315499</v>
      </c>
      <c r="P66" s="36">
        <v>34.037387968078576</v>
      </c>
      <c r="Q66" s="36">
        <v>22.06</v>
      </c>
      <c r="R66" s="38">
        <v>26.3</v>
      </c>
      <c r="S66" s="38">
        <v>0</v>
      </c>
      <c r="T66" s="37">
        <f>SUMPRODUCT(LTA!J66:AN66,LTA!J$101:AN$101,LTA!J$104:AN$104)</f>
        <v>143.94</v>
      </c>
      <c r="U66" s="37">
        <f>SUMPRODUCT(LTA!J66:AN66,LTA!J$102:AN$102,LTA!J$104:AN$104)</f>
        <v>106.82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11.487078146315824</v>
      </c>
      <c r="AD66">
        <f t="shared" si="1"/>
        <v>703.26909872593126</v>
      </c>
      <c r="AE66">
        <f>'IDT-1'!C66</f>
        <v>0</v>
      </c>
      <c r="AF66" s="24"/>
      <c r="AG66">
        <f t="shared" si="2"/>
        <v>703.26909872593126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6.0657999999999994</v>
      </c>
      <c r="E67">
        <f>GT_NG!Q67</f>
        <v>8.0493119910137594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681.40785844350978</v>
      </c>
      <c r="P67" s="36">
        <v>34.037387968078576</v>
      </c>
      <c r="Q67" s="36">
        <v>22.06</v>
      </c>
      <c r="R67" s="38">
        <v>18.310000000000002</v>
      </c>
      <c r="S67" s="38">
        <v>0</v>
      </c>
      <c r="T67" s="37">
        <f>SUMPRODUCT(LTA!J67:AN67,LTA!J$101:AN$101,LTA!J$104:AN$104)</f>
        <v>121.87</v>
      </c>
      <c r="U67" s="37">
        <f>SUMPRODUCT(LTA!J67:AN67,LTA!J$102:AN$102,LTA!J$104:AN$104)</f>
        <v>107.11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-55</v>
      </c>
      <c r="AA67" s="75">
        <f>STOA!I67</f>
        <v>0</v>
      </c>
      <c r="AB67" s="75">
        <f>-STOA!O67</f>
        <v>-325</v>
      </c>
      <c r="AC67">
        <f t="shared" si="0"/>
        <v>12.333882946039701</v>
      </c>
      <c r="AD67">
        <f t="shared" si="1"/>
        <v>692.76647545656238</v>
      </c>
      <c r="AE67">
        <f>'IDT-1'!C67</f>
        <v>0</v>
      </c>
      <c r="AF67" s="24"/>
      <c r="AG67">
        <f t="shared" si="2"/>
        <v>692.76647545656238</v>
      </c>
      <c r="AI67" s="34">
        <f>PXIL!I67</f>
        <v>0</v>
      </c>
      <c r="AJ67" s="34">
        <f>PXIL!O67</f>
        <v>0</v>
      </c>
      <c r="AK67" s="34">
        <f>RTM_IEX!I67</f>
        <v>31.19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6.0657999999999994</v>
      </c>
      <c r="E68">
        <f>GT_NG!Q68</f>
        <v>8.0493119910137594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54.787819303482586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681.05520895923121</v>
      </c>
      <c r="P68" s="36">
        <v>34.037387968078576</v>
      </c>
      <c r="Q68" s="36">
        <v>22.06</v>
      </c>
      <c r="R68" s="38">
        <v>7.8726560917988531</v>
      </c>
      <c r="S68" s="38">
        <v>0</v>
      </c>
      <c r="T68" s="37">
        <f>SUMPRODUCT(LTA!J68:AN68,LTA!J$101:AN$101,LTA!J$104:AN$104)</f>
        <v>100.77</v>
      </c>
      <c r="U68" s="37">
        <f>SUMPRODUCT(LTA!J68:AN68,LTA!J$102:AN$102,LTA!J$104:AN$104)</f>
        <v>107.22999999999999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11.743650797447673</v>
      </c>
      <c r="AD68">
        <f t="shared" ref="AD68:AD98" si="4">SUM(B68:AB68,AI68:AT68)-AC68</f>
        <v>723.51453351615726</v>
      </c>
      <c r="AE68">
        <f>'IDT-1'!C68</f>
        <v>-18.204999999999998</v>
      </c>
      <c r="AF68" s="24"/>
      <c r="AG68">
        <f t="shared" ref="AG68:AG98" si="5">SUM(AD68:AF68)</f>
        <v>705.30953351615722</v>
      </c>
      <c r="AI68" s="34">
        <f>PXIL!I68</f>
        <v>0</v>
      </c>
      <c r="AJ68" s="34">
        <f>PXIL!O68</f>
        <v>0</v>
      </c>
      <c r="AK68" s="34">
        <f>RTM_IEX!I68</f>
        <v>43.33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6.0657999999999994</v>
      </c>
      <c r="E69">
        <f>GT_NG!Q69</f>
        <v>8.0493119910137594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685.25731488000451</v>
      </c>
      <c r="P69" s="36">
        <v>34.037387968078576</v>
      </c>
      <c r="Q69" s="36">
        <v>22.06</v>
      </c>
      <c r="R69" s="38">
        <v>3.0600000000000005</v>
      </c>
      <c r="S69" s="38">
        <v>0</v>
      </c>
      <c r="T69" s="37">
        <f>SUMPRODUCT(LTA!J69:AN69,LTA!J$101:AN$101,LTA!J$104:AN$104)</f>
        <v>84.6</v>
      </c>
      <c r="U69" s="37">
        <f>SUMPRODUCT(LTA!J69:AN69,LTA!J$102:AN$102,LTA!J$104:AN$104)</f>
        <v>70.88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11.218224705237359</v>
      </c>
      <c r="AD69">
        <f t="shared" si="4"/>
        <v>671.53159013385937</v>
      </c>
      <c r="AE69">
        <f>'IDT-1'!C69</f>
        <v>-20</v>
      </c>
      <c r="AF69" s="24"/>
      <c r="AG69">
        <f t="shared" si="5"/>
        <v>651.53159013385937</v>
      </c>
      <c r="AI69" s="34">
        <f>PXIL!I69</f>
        <v>0</v>
      </c>
      <c r="AJ69" s="34">
        <f>PXIL!O69</f>
        <v>0</v>
      </c>
      <c r="AK69" s="34">
        <f>RTM_IEX!I69</f>
        <v>39.6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6.0657999999999994</v>
      </c>
      <c r="E70">
        <f>GT_NG!Q70</f>
        <v>8.0709874900186307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692.10977629165154</v>
      </c>
      <c r="P70" s="36">
        <v>34.037387968078576</v>
      </c>
      <c r="Q70" s="36">
        <v>22.06</v>
      </c>
      <c r="R70" s="38">
        <v>0.71734317343173437</v>
      </c>
      <c r="S70" s="38">
        <v>0</v>
      </c>
      <c r="T70" s="37">
        <f>SUMPRODUCT(LTA!J70:AN70,LTA!J$101:AN$101,LTA!J$104:AN$104)</f>
        <v>65.69</v>
      </c>
      <c r="U70" s="37">
        <f>SUMPRODUCT(LTA!J70:AN70,LTA!J$102:AN$102,LTA!J$104:AN$104)</f>
        <v>70.88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11.31340913794366</v>
      </c>
      <c r="AD70">
        <f t="shared" si="4"/>
        <v>682.76788578523679</v>
      </c>
      <c r="AE70">
        <f>'IDT-1'!C70</f>
        <v>-5</v>
      </c>
      <c r="AF70" s="24"/>
      <c r="AG70">
        <f t="shared" si="5"/>
        <v>677.76788578523679</v>
      </c>
      <c r="AI70" s="34">
        <f>PXIL!I70</f>
        <v>0</v>
      </c>
      <c r="AJ70" s="34">
        <f>PXIL!O70</f>
        <v>0</v>
      </c>
      <c r="AK70" s="34">
        <f>RTM_IEX!I70</f>
        <v>65.31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6.0657999999999994</v>
      </c>
      <c r="E71">
        <f>GT_NG!Q71</f>
        <v>8.5282672344956065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697.89188438788847</v>
      </c>
      <c r="P71" s="36">
        <v>34.037387968078576</v>
      </c>
      <c r="Q71" s="36">
        <v>22.06</v>
      </c>
      <c r="R71" s="38">
        <v>0</v>
      </c>
      <c r="S71" s="38">
        <v>0</v>
      </c>
      <c r="T71" s="37">
        <f>SUMPRODUCT(LTA!J71:AN71,LTA!J$101:AN$101,LTA!J$104:AN$104)</f>
        <v>46.8</v>
      </c>
      <c r="U71" s="37">
        <f>SUMPRODUCT(LTA!J71:AN71,LTA!J$102:AN$102,LTA!J$104:AN$104)</f>
        <v>71.23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7.15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12.12041431314883</v>
      </c>
      <c r="AD71">
        <f t="shared" si="4"/>
        <v>778.03292527731367</v>
      </c>
      <c r="AE71">
        <f>'IDT-1'!C71</f>
        <v>1.2669999999999999</v>
      </c>
      <c r="AF71" s="24"/>
      <c r="AG71">
        <f t="shared" si="5"/>
        <v>779.29992527731372</v>
      </c>
      <c r="AI71" s="34">
        <f>PXIL!I71</f>
        <v>0</v>
      </c>
      <c r="AJ71" s="34">
        <f>PXIL!O71</f>
        <v>0</v>
      </c>
      <c r="AK71" s="34">
        <f>RTM_IEX!I71</f>
        <v>165.58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1.67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6.0657999999999994</v>
      </c>
      <c r="E72">
        <f>GT_NG!Q72</f>
        <v>8.5282672344956065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702.48062652168846</v>
      </c>
      <c r="P72" s="36">
        <v>34.037387968078576</v>
      </c>
      <c r="Q72" s="36">
        <v>22.06</v>
      </c>
      <c r="R72" s="38">
        <v>0</v>
      </c>
      <c r="S72" s="38">
        <v>0</v>
      </c>
      <c r="T72" s="37">
        <f>SUMPRODUCT(LTA!J72:AN72,LTA!J$101:AN$101,LTA!J$104:AN$104)</f>
        <v>35.81</v>
      </c>
      <c r="U72" s="37">
        <f>SUMPRODUCT(LTA!J72:AN72,LTA!J$102:AN$102,LTA!J$104:AN$104)</f>
        <v>72.05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7.49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11.59431174707275</v>
      </c>
      <c r="AD72">
        <f t="shared" si="4"/>
        <v>715.92776997718966</v>
      </c>
      <c r="AE72">
        <f>'IDT-1'!C72</f>
        <v>0</v>
      </c>
      <c r="AF72" s="24"/>
      <c r="AG72">
        <f t="shared" si="5"/>
        <v>715.92776997718966</v>
      </c>
      <c r="AI72" s="34">
        <f>PXIL!I72</f>
        <v>0</v>
      </c>
      <c r="AJ72" s="34">
        <f>PXIL!O72</f>
        <v>0</v>
      </c>
      <c r="AK72" s="34">
        <f>RTM_IEX!I72</f>
        <v>108.41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1.45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6.0657999999999994</v>
      </c>
      <c r="E73">
        <f>GT_NG!Q73</f>
        <v>8.5282672344956065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713.18875395620148</v>
      </c>
      <c r="P73" s="36">
        <v>34.037387968078576</v>
      </c>
      <c r="Q73" s="36">
        <v>22.06</v>
      </c>
      <c r="R73" s="38">
        <v>0</v>
      </c>
      <c r="S73" s="38">
        <v>0</v>
      </c>
      <c r="T73" s="37">
        <f>SUMPRODUCT(LTA!J73:AN73,LTA!J$101:AN$101,LTA!J$104:AN$104)</f>
        <v>30.9</v>
      </c>
      <c r="U73" s="37">
        <f>SUMPRODUCT(LTA!J73:AN73,LTA!J$102:AN$102,LTA!J$104:AN$104)</f>
        <v>72.87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12.73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11.351872017522659</v>
      </c>
      <c r="AD73">
        <f t="shared" si="4"/>
        <v>687.30833714125288</v>
      </c>
      <c r="AE73">
        <f>'IDT-1'!C73</f>
        <v>0</v>
      </c>
      <c r="AF73" s="24"/>
      <c r="AG73">
        <f t="shared" si="5"/>
        <v>687.30833714125288</v>
      </c>
      <c r="AI73" s="34">
        <f>PXIL!I73</f>
        <v>0</v>
      </c>
      <c r="AJ73" s="34">
        <f>PXIL!O73</f>
        <v>0</v>
      </c>
      <c r="AK73" s="34">
        <f>RTM_IEX!I73</f>
        <v>68.150000000000006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0.99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6.0657999999999994</v>
      </c>
      <c r="E74">
        <f>GT_NG!Q74</f>
        <v>8.5282672344956065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747.57297162406189</v>
      </c>
      <c r="P74" s="36">
        <v>34.037387968078576</v>
      </c>
      <c r="Q74" s="36">
        <v>22.06</v>
      </c>
      <c r="R74" s="38">
        <v>0</v>
      </c>
      <c r="S74" s="38">
        <v>0</v>
      </c>
      <c r="T74" s="37">
        <f>SUMPRODUCT(LTA!J74:AN74,LTA!J$101:AN$101,LTA!J$104:AN$104)</f>
        <v>29.15</v>
      </c>
      <c r="U74" s="37">
        <f>SUMPRODUCT(LTA!J74:AN74,LTA!J$102:AN$102,LTA!J$104:AN$104)</f>
        <v>73.88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10.32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11.80601144593269</v>
      </c>
      <c r="AD74">
        <f t="shared" si="4"/>
        <v>740.91841538070332</v>
      </c>
      <c r="AE74">
        <f>'IDT-1'!C74</f>
        <v>6.992</v>
      </c>
      <c r="AF74" s="24"/>
      <c r="AG74">
        <f t="shared" si="5"/>
        <v>747.91041538070328</v>
      </c>
      <c r="AI74" s="34">
        <f>PXIL!I74</f>
        <v>0</v>
      </c>
      <c r="AJ74" s="34">
        <f>PXIL!O74</f>
        <v>0</v>
      </c>
      <c r="AK74" s="34">
        <f>RTM_IEX!I74</f>
        <v>91.77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0.2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6.0657999999999994</v>
      </c>
      <c r="E75">
        <f>GT_NG!Q75</f>
        <v>7.8754477180820324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757.8444512971306</v>
      </c>
      <c r="P75" s="36">
        <v>34.037387968078576</v>
      </c>
      <c r="Q75" s="36">
        <v>22.06</v>
      </c>
      <c r="R75" s="38">
        <v>0</v>
      </c>
      <c r="S75" s="38">
        <v>0</v>
      </c>
      <c r="T75" s="37">
        <f>SUMPRODUCT(LTA!J75:AN75,LTA!J$101:AN$101,LTA!J$104:AN$104)</f>
        <v>36.96</v>
      </c>
      <c r="U75" s="37">
        <f>SUMPRODUCT(LTA!J75:AN75,LTA!J$102:AN$102,LTA!J$104:AN$104)</f>
        <v>76.22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18.940000000000001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12.148216191248595</v>
      </c>
      <c r="AD75">
        <f t="shared" si="4"/>
        <v>781.31487079204283</v>
      </c>
      <c r="AE75">
        <f>'IDT-1'!C75</f>
        <v>8.52</v>
      </c>
      <c r="AF75" s="24"/>
      <c r="AG75">
        <f t="shared" si="5"/>
        <v>789.83487079204281</v>
      </c>
      <c r="AI75" s="34">
        <f>PXIL!I75</f>
        <v>0</v>
      </c>
      <c r="AJ75" s="34">
        <f>PXIL!O75</f>
        <v>0</v>
      </c>
      <c r="AK75" s="34">
        <f>RTM_IEX!I75</f>
        <v>103.95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0.37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6.1824500000000002</v>
      </c>
      <c r="E76">
        <f>GT_NG!Q76</f>
        <v>8.5968591961671539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772.98222478524258</v>
      </c>
      <c r="P76" s="36">
        <v>34.037387968078576</v>
      </c>
      <c r="Q76" s="36">
        <v>22.06</v>
      </c>
      <c r="R76" s="38">
        <v>0</v>
      </c>
      <c r="S76" s="38">
        <v>0</v>
      </c>
      <c r="T76" s="37">
        <f>SUMPRODUCT(LTA!J76:AN76,LTA!J$101:AN$101,LTA!J$104:AN$104)</f>
        <v>45.99</v>
      </c>
      <c r="U76" s="37">
        <f>SUMPRODUCT(LTA!J76:AN76,LTA!J$102:AN$102,LTA!J$104:AN$104)</f>
        <v>77.41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12.66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12.267125204964646</v>
      </c>
      <c r="AD76">
        <f t="shared" si="4"/>
        <v>795.35179674452365</v>
      </c>
      <c r="AE76">
        <f>'IDT-1'!C76</f>
        <v>6.569</v>
      </c>
      <c r="AF76" s="24"/>
      <c r="AG76">
        <f t="shared" si="5"/>
        <v>801.92079674452361</v>
      </c>
      <c r="AI76" s="34">
        <f>PXIL!I76</f>
        <v>0</v>
      </c>
      <c r="AJ76" s="34">
        <f>PXIL!O76</f>
        <v>0</v>
      </c>
      <c r="AK76" s="34">
        <f>RTM_IEX!I76</f>
        <v>98.18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0.38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6.1824500000000002</v>
      </c>
      <c r="E77">
        <f>GT_NG!Q77</f>
        <v>8.5968591961671539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771.08257935089318</v>
      </c>
      <c r="P77" s="36">
        <v>34.037387968078576</v>
      </c>
      <c r="Q77" s="36">
        <v>22.06</v>
      </c>
      <c r="R77" s="38">
        <v>0</v>
      </c>
      <c r="S77" s="38">
        <v>0</v>
      </c>
      <c r="T77" s="37">
        <f>SUMPRODUCT(LTA!J77:AN77,LTA!J$101:AN$101,LTA!J$104:AN$104)</f>
        <v>25.22</v>
      </c>
      <c r="U77" s="37">
        <f>SUMPRODUCT(LTA!J77:AN77,LTA!J$102:AN$102,LTA!J$104:AN$104)</f>
        <v>71.72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10.59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11.755484183316113</v>
      </c>
      <c r="AD77">
        <f t="shared" si="4"/>
        <v>734.95379233182291</v>
      </c>
      <c r="AE77">
        <f>'IDT-1'!C77</f>
        <v>6.8979999999999997</v>
      </c>
      <c r="AF77" s="24"/>
      <c r="AG77">
        <f t="shared" si="5"/>
        <v>741.85179233182294</v>
      </c>
      <c r="AI77" s="34">
        <f>PXIL!I77</f>
        <v>0</v>
      </c>
      <c r="AJ77" s="34">
        <f>PXIL!O77</f>
        <v>0</v>
      </c>
      <c r="AK77" s="34">
        <f>RTM_IEX!I77</f>
        <v>67.760000000000005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0.32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6.1824500000000002</v>
      </c>
      <c r="E78">
        <f>GT_NG!Q78</f>
        <v>8.5968591961671539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764.23736759389237</v>
      </c>
      <c r="P78" s="36">
        <v>34.037387968078576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26.5</v>
      </c>
      <c r="U78" s="37">
        <f>SUMPRODUCT(LTA!J78:AN78,LTA!J$102:AN$102,LTA!J$104:AN$104)</f>
        <v>71.72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2.39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11.614908404557305</v>
      </c>
      <c r="AD78">
        <f t="shared" si="4"/>
        <v>718.3591563535806</v>
      </c>
      <c r="AE78">
        <f>'IDT-1'!C78</f>
        <v>8.0679999999999996</v>
      </c>
      <c r="AF78" s="24"/>
      <c r="AG78">
        <f t="shared" si="5"/>
        <v>726.42715635358059</v>
      </c>
      <c r="AI78" s="34">
        <f>PXIL!I78</f>
        <v>0</v>
      </c>
      <c r="AJ78" s="34">
        <f>PXIL!O78</f>
        <v>0</v>
      </c>
      <c r="AK78" s="34">
        <f>RTM_IEX!I78</f>
        <v>65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0.11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6.1824500000000002</v>
      </c>
      <c r="E79">
        <f>GT_NG!Q79</f>
        <v>8.5968591961671539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767.63030488080392</v>
      </c>
      <c r="P79" s="36">
        <v>34.037387968078576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28.55</v>
      </c>
      <c r="U79" s="37">
        <f>SUMPRODUCT(LTA!J79:AN79,LTA!J$102:AN$102,LTA!J$104:AN$104)</f>
        <v>108.38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1.7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11.515477077767363</v>
      </c>
      <c r="AD79">
        <f t="shared" si="4"/>
        <v>706.62152496728208</v>
      </c>
      <c r="AE79">
        <f>'IDT-1'!C79</f>
        <v>11.411</v>
      </c>
      <c r="AF79" s="24"/>
      <c r="AG79">
        <f t="shared" si="5"/>
        <v>718.03252496728203</v>
      </c>
      <c r="AI79" s="34">
        <f>PXIL!I79</f>
        <v>0</v>
      </c>
      <c r="AJ79" s="34">
        <f>PXIL!O79</f>
        <v>0</v>
      </c>
      <c r="AK79" s="34">
        <f>RTM_IEX!I79</f>
        <v>11.81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0.05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6.1824500000000002</v>
      </c>
      <c r="E80">
        <f>GT_NG!Q80</f>
        <v>8.5968591961671539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729.01129526558418</v>
      </c>
      <c r="P80" s="36">
        <v>34.037387968078576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29.22</v>
      </c>
      <c r="U80" s="37">
        <f>SUMPRODUCT(LTA!J80:AN80,LTA!J$102:AN$102,LTA!J$104:AN$104)</f>
        <v>108.72999999999999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12.71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11.418801396999518</v>
      </c>
      <c r="AD80">
        <f t="shared" si="4"/>
        <v>695.2091910328304</v>
      </c>
      <c r="AE80">
        <f>'IDT-1'!C80</f>
        <v>4.13</v>
      </c>
      <c r="AF80" s="24"/>
      <c r="AG80">
        <f t="shared" si="5"/>
        <v>699.3391910328304</v>
      </c>
      <c r="AI80" s="34">
        <f>PXIL!I80</f>
        <v>0</v>
      </c>
      <c r="AJ80" s="34">
        <f>PXIL!O80</f>
        <v>0</v>
      </c>
      <c r="AK80" s="34">
        <f>RTM_IEX!I80</f>
        <v>26.6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0.34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6.1824500000000002</v>
      </c>
      <c r="E81">
        <f>GT_NG!Q81</f>
        <v>8.3522820442743928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703.13072934474224</v>
      </c>
      <c r="P81" s="36">
        <v>34.037387968078576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19.88</v>
      </c>
      <c r="U81" s="37">
        <f>SUMPRODUCT(LTA!J81:AN81,LTA!J$102:AN$102,LTA!J$104:AN$104)</f>
        <v>110.53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10.87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11.097290195188545</v>
      </c>
      <c r="AD81">
        <f t="shared" si="4"/>
        <v>657.2555591619066</v>
      </c>
      <c r="AE81">
        <f>'IDT-1'!C81</f>
        <v>7.8289999999999997</v>
      </c>
      <c r="AF81" s="24"/>
      <c r="AG81">
        <f t="shared" si="5"/>
        <v>665.08455916190655</v>
      </c>
      <c r="AI81" s="34">
        <f>PXIL!I81</f>
        <v>0</v>
      </c>
      <c r="AJ81" s="34">
        <f>PXIL!O81</f>
        <v>0</v>
      </c>
      <c r="AK81" s="34">
        <f>RTM_IEX!I81</f>
        <v>22.99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1.18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6.1824500000000002</v>
      </c>
      <c r="E82">
        <f>GT_NG!Q82</f>
        <v>8.3522820442743928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698.52611592850167</v>
      </c>
      <c r="P82" s="36">
        <v>34.037387968078576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20.77</v>
      </c>
      <c r="U82" s="37">
        <f>SUMPRODUCT(LTA!J82:AN82,LTA!J$102:AN$102,LTA!J$104:AN$104)</f>
        <v>112.66999999999999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10.972595442492121</v>
      </c>
      <c r="AD82">
        <f t="shared" si="4"/>
        <v>642.53564049836234</v>
      </c>
      <c r="AE82">
        <f>'IDT-1'!C82</f>
        <v>22.952000000000002</v>
      </c>
      <c r="AF82" s="24"/>
      <c r="AG82">
        <f t="shared" si="5"/>
        <v>665.48764049836234</v>
      </c>
      <c r="AI82" s="34">
        <f>PXIL!I82</f>
        <v>0</v>
      </c>
      <c r="AJ82" s="34">
        <f>PXIL!O82</f>
        <v>0</v>
      </c>
      <c r="AK82" s="34">
        <f>RTM_IEX!I82</f>
        <v>21.77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6.1824500000000002</v>
      </c>
      <c r="E83">
        <f>GT_NG!Q83</f>
        <v>8.3522820442743928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695.28610446287337</v>
      </c>
      <c r="P83" s="36">
        <v>34.037387968078576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23.28</v>
      </c>
      <c r="U83" s="37">
        <f>SUMPRODUCT(LTA!J83:AN83,LTA!J$102:AN$102,LTA!J$104:AN$104)</f>
        <v>114.58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9.9597475736919403</v>
      </c>
      <c r="AD83">
        <f t="shared" si="4"/>
        <v>723.81847690153427</v>
      </c>
      <c r="AE83">
        <f>'IDT-1'!C83</f>
        <v>-50</v>
      </c>
      <c r="AF83" s="24"/>
      <c r="AG83">
        <f t="shared" si="5"/>
        <v>673.81847690153427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6.1824500000000002</v>
      </c>
      <c r="E84">
        <f>GT_NG!Q84</f>
        <v>7.8754477180820324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692.06418042116297</v>
      </c>
      <c r="P84" s="36">
        <v>34.037387968078576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25.54</v>
      </c>
      <c r="U84" s="37">
        <f>SUMPRODUCT(LTA!J84:AN84,LTA!J$102:AN$102,LTA!J$104:AN$104)</f>
        <v>117.41999999999999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9.9176740034015562</v>
      </c>
      <c r="AD84">
        <f t="shared" si="4"/>
        <v>718.85179210392187</v>
      </c>
      <c r="AE84">
        <f>'IDT-1'!C84</f>
        <v>-55</v>
      </c>
      <c r="AF84" s="24"/>
      <c r="AG84">
        <f t="shared" si="5"/>
        <v>663.85179210392187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6.1824500000000002</v>
      </c>
      <c r="E85">
        <f>GT_NG!Q85</f>
        <v>7.8754477180820324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690.43212814598576</v>
      </c>
      <c r="P85" s="36">
        <v>34.037387968078576</v>
      </c>
      <c r="Q85" s="36">
        <v>22.06</v>
      </c>
      <c r="R85" s="38">
        <v>0</v>
      </c>
      <c r="S85" s="38">
        <v>0</v>
      </c>
      <c r="T85" s="37">
        <f>SUMPRODUCT(LTA!J85:AN85,LTA!J$101:AN$101,LTA!J$104:AN$104)</f>
        <v>49.88</v>
      </c>
      <c r="U85" s="37">
        <f>SUMPRODUCT(LTA!J85:AN85,LTA!J$102:AN$102,LTA!J$104:AN$104)</f>
        <v>119.00999999999999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10.12177676429007</v>
      </c>
      <c r="AD85">
        <f t="shared" si="4"/>
        <v>742.9456370678563</v>
      </c>
      <c r="AE85">
        <f>'IDT-1'!C85</f>
        <v>-70</v>
      </c>
      <c r="AF85" s="24"/>
      <c r="AG85">
        <f t="shared" si="5"/>
        <v>672.9456370678563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6.1824500000000002</v>
      </c>
      <c r="E86">
        <f>GT_NG!Q86</f>
        <v>7.8754477180820324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690.43212814598576</v>
      </c>
      <c r="P86" s="36">
        <v>34.037387968078576</v>
      </c>
      <c r="Q86" s="36">
        <v>22.06</v>
      </c>
      <c r="R86" s="38">
        <v>0</v>
      </c>
      <c r="S86" s="38">
        <v>0</v>
      </c>
      <c r="T86" s="37">
        <f>SUMPRODUCT(LTA!J86:AN86,LTA!J$101:AN$101,LTA!J$104:AN$104)</f>
        <v>51.88</v>
      </c>
      <c r="U86" s="37">
        <f>SUMPRODUCT(LTA!J86:AN86,LTA!J$102:AN$102,LTA!J$104:AN$104)</f>
        <v>120.53999999999999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10.151428764290069</v>
      </c>
      <c r="AD86">
        <f t="shared" si="4"/>
        <v>746.44598506785633</v>
      </c>
      <c r="AE86">
        <f>'IDT-1'!C86</f>
        <v>-85</v>
      </c>
      <c r="AF86" s="24"/>
      <c r="AG86">
        <f t="shared" si="5"/>
        <v>661.44598506785633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6.1824500000000002</v>
      </c>
      <c r="E87">
        <f>GT_NG!Q87</f>
        <v>7.8754477180820324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648.34605085462044</v>
      </c>
      <c r="P87" s="36">
        <v>34.037387968078576</v>
      </c>
      <c r="Q87" s="36">
        <v>22.06</v>
      </c>
      <c r="R87" s="38">
        <v>0</v>
      </c>
      <c r="S87" s="38">
        <v>0</v>
      </c>
      <c r="T87" s="37">
        <f>SUMPRODUCT(LTA!J87:AN87,LTA!J$101:AN$101,LTA!J$104:AN$104)</f>
        <v>55.22</v>
      </c>
      <c r="U87" s="37">
        <f>SUMPRODUCT(LTA!J87:AN87,LTA!J$102:AN$102,LTA!J$104:AN$104)</f>
        <v>120.16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9.8227697150426003</v>
      </c>
      <c r="AD87">
        <f t="shared" si="4"/>
        <v>707.64856682573838</v>
      </c>
      <c r="AE87">
        <f>'IDT-1'!C87</f>
        <v>-53</v>
      </c>
      <c r="AF87" s="24"/>
      <c r="AG87">
        <f t="shared" si="5"/>
        <v>654.64856682573838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6.1824500000000002</v>
      </c>
      <c r="E88">
        <f>GT_NG!Q88</f>
        <v>7.8754477180820324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609.65874299323673</v>
      </c>
      <c r="P88" s="36">
        <v>34.037387968078576</v>
      </c>
      <c r="Q88" s="36">
        <v>22.06675154548131</v>
      </c>
      <c r="R88" s="38">
        <v>0</v>
      </c>
      <c r="S88" s="38">
        <v>0</v>
      </c>
      <c r="T88" s="37">
        <f>SUMPRODUCT(LTA!J88:AN88,LTA!J$101:AN$101,LTA!J$104:AN$104)</f>
        <v>56.63</v>
      </c>
      <c r="U88" s="37">
        <f>SUMPRODUCT(LTA!J88:AN88,LTA!J$102:AN$102,LTA!J$104:AN$104)</f>
        <v>119.78999999999999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9.5065890419890202</v>
      </c>
      <c r="AD88">
        <f t="shared" si="4"/>
        <v>670.32419118288954</v>
      </c>
      <c r="AE88">
        <f>'IDT-1'!C88</f>
        <v>-40</v>
      </c>
      <c r="AF88" s="24"/>
      <c r="AG88">
        <f t="shared" si="5"/>
        <v>630.32419118288954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6.1824500000000002</v>
      </c>
      <c r="E89">
        <f>GT_NG!Q89</f>
        <v>7.8754477180820324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608.06664813048576</v>
      </c>
      <c r="P89" s="36">
        <v>34.037387968078576</v>
      </c>
      <c r="Q89" s="36">
        <v>22.06</v>
      </c>
      <c r="R89" s="38">
        <v>0</v>
      </c>
      <c r="S89" s="38">
        <v>0</v>
      </c>
      <c r="T89" s="37">
        <f>SUMPRODUCT(LTA!J89:AN89,LTA!J$101:AN$101,LTA!J$104:AN$104)</f>
        <v>45.2</v>
      </c>
      <c r="U89" s="37">
        <f>SUMPRODUCT(LTA!J89:AN89,LTA!J$102:AN$102,LTA!J$104:AN$104)</f>
        <v>119.66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9.39605473215987</v>
      </c>
      <c r="AD89">
        <f t="shared" si="4"/>
        <v>657.27587908448652</v>
      </c>
      <c r="AE89">
        <f>'IDT-1'!C89</f>
        <v>-45</v>
      </c>
      <c r="AF89" s="24"/>
      <c r="AG89">
        <f t="shared" si="5"/>
        <v>612.27587908448652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6.1824500000000002</v>
      </c>
      <c r="E90">
        <f>GT_NG!Q90</f>
        <v>7.8754477180820324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608.08555760453282</v>
      </c>
      <c r="P90" s="36">
        <v>34.037387968078576</v>
      </c>
      <c r="Q90" s="36">
        <v>22.066449485199485</v>
      </c>
      <c r="R90" s="38">
        <v>0</v>
      </c>
      <c r="S90" s="38">
        <v>0</v>
      </c>
      <c r="T90" s="37">
        <f>SUMPRODUCT(LTA!J90:AN90,LTA!J$101:AN$101,LTA!J$104:AN$104)</f>
        <v>43.77</v>
      </c>
      <c r="U90" s="37">
        <f>SUMPRODUCT(LTA!J90:AN90,LTA!J$102:AN$102,LTA!J$104:AN$104)</f>
        <v>118.66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9.375855747417539</v>
      </c>
      <c r="AD90">
        <f t="shared" si="4"/>
        <v>654.89143702847525</v>
      </c>
      <c r="AE90">
        <f>'IDT-1'!C90</f>
        <v>-60</v>
      </c>
      <c r="AF90" s="24"/>
      <c r="AG90">
        <f t="shared" si="5"/>
        <v>594.89143702847525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6.1824500000000002</v>
      </c>
      <c r="E91">
        <f>GT_NG!Q91</f>
        <v>7.8754477180820324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48.592177459108221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567.6738362459464</v>
      </c>
      <c r="P91" s="36">
        <v>34.037387968078576</v>
      </c>
      <c r="Q91" s="36">
        <v>22.066449485199485</v>
      </c>
      <c r="R91" s="38">
        <v>0</v>
      </c>
      <c r="S91" s="38">
        <v>0</v>
      </c>
      <c r="T91" s="37">
        <f>SUMPRODUCT(LTA!J91:AN91,LTA!J$101:AN$101,LTA!J$104:AN$104)</f>
        <v>42.31</v>
      </c>
      <c r="U91" s="37">
        <f>SUMPRODUCT(LTA!J91:AN91,LTA!J$102:AN$102,LTA!J$104:AN$104)</f>
        <v>117.39999999999999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-276.11</v>
      </c>
      <c r="AC91">
        <f t="shared" si="3"/>
        <v>9.4465284499810025</v>
      </c>
      <c r="AD91">
        <f t="shared" si="4"/>
        <v>560.58122042643356</v>
      </c>
      <c r="AE91">
        <f>'IDT-1'!C91</f>
        <v>0</v>
      </c>
      <c r="AF91" s="24"/>
      <c r="AG91">
        <f t="shared" si="5"/>
        <v>560.58122042643356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6.1824500000000002</v>
      </c>
      <c r="E92">
        <f>GT_NG!Q92</f>
        <v>7.8754477180820324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48.592177459108221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566.38901238572498</v>
      </c>
      <c r="P92" s="36">
        <v>34.037387968078576</v>
      </c>
      <c r="Q92" s="36">
        <v>10.59</v>
      </c>
      <c r="R92" s="38">
        <v>0</v>
      </c>
      <c r="S92" s="38">
        <v>0</v>
      </c>
      <c r="T92" s="37">
        <f>SUMPRODUCT(LTA!J92:AN92,LTA!J$101:AN$101,LTA!J$104:AN$104)</f>
        <v>40.479999999999997</v>
      </c>
      <c r="U92" s="37">
        <f>SUMPRODUCT(LTA!J92:AN92,LTA!J$102:AN$102,LTA!J$104:AN$104)</f>
        <v>102.11000000000001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-276.11</v>
      </c>
      <c r="AC92">
        <f t="shared" si="3"/>
        <v>9.195525753879469</v>
      </c>
      <c r="AD92">
        <f t="shared" si="4"/>
        <v>530.95094977711437</v>
      </c>
      <c r="AE92">
        <f>'IDT-1'!C92</f>
        <v>0</v>
      </c>
      <c r="AF92" s="24"/>
      <c r="AG92">
        <f t="shared" si="5"/>
        <v>530.95094977711437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6.1824500000000002</v>
      </c>
      <c r="E93">
        <f>GT_NG!Q93</f>
        <v>7.8754477180820324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48.592177459108221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557.27955213522716</v>
      </c>
      <c r="P93" s="36">
        <v>34.037387968078576</v>
      </c>
      <c r="Q93" s="36">
        <v>10.59</v>
      </c>
      <c r="R93" s="38">
        <v>0</v>
      </c>
      <c r="S93" s="38">
        <v>0</v>
      </c>
      <c r="T93" s="37">
        <f>SUMPRODUCT(LTA!J93:AN93,LTA!J$101:AN$101,LTA!J$104:AN$104)</f>
        <v>48.62</v>
      </c>
      <c r="U93" s="37">
        <f>SUMPRODUCT(LTA!J93:AN93,LTA!J$102:AN$102,LTA!J$104:AN$104)</f>
        <v>102.75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-276.11</v>
      </c>
      <c r="AC93">
        <f t="shared" si="3"/>
        <v>9.1927582877752876</v>
      </c>
      <c r="AD93">
        <f t="shared" si="4"/>
        <v>530.6242569927208</v>
      </c>
      <c r="AE93">
        <f>'IDT-1'!C93</f>
        <v>0</v>
      </c>
      <c r="AF93" s="24"/>
      <c r="AG93">
        <f t="shared" si="5"/>
        <v>530.6242569927208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6.1824500000000002</v>
      </c>
      <c r="E94">
        <f>GT_NG!Q94</f>
        <v>7.8754477180820324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48.592177459108221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557.27922074588901</v>
      </c>
      <c r="P94" s="36">
        <v>34.037387968078576</v>
      </c>
      <c r="Q94" s="36">
        <v>10.59</v>
      </c>
      <c r="R94" s="38">
        <v>0</v>
      </c>
      <c r="S94" s="38">
        <v>0</v>
      </c>
      <c r="T94" s="37">
        <f>SUMPRODUCT(LTA!J94:AN94,LTA!J$101:AN$101,LTA!J$104:AN$104)</f>
        <v>47.89</v>
      </c>
      <c r="U94" s="37">
        <f>SUMPRODUCT(LTA!J94:AN94,LTA!J$102:AN$102,LTA!J$104:AN$104)</f>
        <v>102.31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-23</v>
      </c>
      <c r="AA94" s="75">
        <f>STOA!I94</f>
        <v>0</v>
      </c>
      <c r="AB94" s="75">
        <f>-STOA!O94</f>
        <v>-276.11</v>
      </c>
      <c r="AC94">
        <f t="shared" si="3"/>
        <v>9.377764131777294</v>
      </c>
      <c r="AD94">
        <f t="shared" si="4"/>
        <v>506.26891975938048</v>
      </c>
      <c r="AE94">
        <f>'IDT-1'!C94</f>
        <v>0</v>
      </c>
      <c r="AF94" s="24"/>
      <c r="AG94">
        <f t="shared" si="5"/>
        <v>506.26891975938048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6.1824500000000002</v>
      </c>
      <c r="E95">
        <f>GT_NG!Q95</f>
        <v>7.8754477180820324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48.592177459108221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557.19899337434242</v>
      </c>
      <c r="P95" s="36">
        <v>34.037387968078576</v>
      </c>
      <c r="Q95" s="36">
        <v>10.59</v>
      </c>
      <c r="R95" s="38">
        <v>0</v>
      </c>
      <c r="S95" s="38">
        <v>0</v>
      </c>
      <c r="T95" s="37">
        <f>SUMPRODUCT(LTA!J95:AN95,LTA!J$101:AN$101,LTA!J$104:AN$104)</f>
        <v>47.81</v>
      </c>
      <c r="U95" s="37">
        <f>SUMPRODUCT(LTA!J95:AN95,LTA!J$102:AN$102,LTA!J$104:AN$104)</f>
        <v>102.05000000000001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-43</v>
      </c>
      <c r="AA95" s="75">
        <f>STOA!I95</f>
        <v>0</v>
      </c>
      <c r="AB95" s="75">
        <f>-STOA!O95</f>
        <v>-276.11</v>
      </c>
      <c r="AC95">
        <f t="shared" si="3"/>
        <v>9.5436573763540853</v>
      </c>
      <c r="AD95">
        <f>SUM(B95:AB95,AI95:AT95)-AC95</f>
        <v>485.68279914325728</v>
      </c>
      <c r="AE95">
        <f>'IDT-1'!C95</f>
        <v>0</v>
      </c>
      <c r="AF95" s="24"/>
      <c r="AG95">
        <f t="shared" si="5"/>
        <v>485.68279914325728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6.1824500000000002</v>
      </c>
      <c r="E96">
        <f>GT_NG!Q96</f>
        <v>7.8754477180820324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48.592177459108221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558.5623426200292</v>
      </c>
      <c r="P96" s="36">
        <v>34.037387968078576</v>
      </c>
      <c r="Q96" s="36">
        <v>10.59</v>
      </c>
      <c r="R96" s="38">
        <v>0</v>
      </c>
      <c r="S96" s="38">
        <v>0</v>
      </c>
      <c r="T96" s="37">
        <f>SUMPRODUCT(LTA!J96:AN96,LTA!J$101:AN$101,LTA!J$104:AN$104)</f>
        <v>45.33</v>
      </c>
      <c r="U96" s="37">
        <f>SUMPRODUCT(LTA!J96:AN96,LTA!J$102:AN$102,LTA!J$104:AN$104)</f>
        <v>101.80000000000001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-58</v>
      </c>
      <c r="AA96" s="75">
        <f>STOA!I96</f>
        <v>0</v>
      </c>
      <c r="AB96" s="75">
        <f>-STOA!O96</f>
        <v>-276.11</v>
      </c>
      <c r="AC96">
        <f t="shared" si="3"/>
        <v>9.65924487589119</v>
      </c>
      <c r="AD96">
        <f t="shared" si="4"/>
        <v>469.20056088940692</v>
      </c>
      <c r="AE96">
        <f>'IDT-1'!C96</f>
        <v>0</v>
      </c>
      <c r="AF96" s="24"/>
      <c r="AG96">
        <f t="shared" si="5"/>
        <v>469.20056088940692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6.1824500000000002</v>
      </c>
      <c r="E97">
        <f>GT_NG!Q97</f>
        <v>7.8754477180820324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48.592177459108221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570.50016574179801</v>
      </c>
      <c r="P97" s="36">
        <v>34.037387968078576</v>
      </c>
      <c r="Q97" s="36">
        <v>10.59</v>
      </c>
      <c r="R97" s="38">
        <v>0</v>
      </c>
      <c r="S97" s="38">
        <v>0</v>
      </c>
      <c r="T97" s="37">
        <f>SUMPRODUCT(LTA!J97:AN97,LTA!J$101:AN$101,LTA!J$104:AN$104)</f>
        <v>44.5</v>
      </c>
      <c r="U97" s="37">
        <f>SUMPRODUCT(LTA!J97:AN97,LTA!J$102:AN$102,LTA!J$104:AN$104)</f>
        <v>101.49000000000001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-93</v>
      </c>
      <c r="AA97" s="75">
        <f>STOA!I97</f>
        <v>0</v>
      </c>
      <c r="AB97" s="75">
        <f>-STOA!O97</f>
        <v>-276.11</v>
      </c>
      <c r="AC97">
        <f t="shared" si="3"/>
        <v>10.046437110485165</v>
      </c>
      <c r="AD97">
        <f t="shared" si="4"/>
        <v>444.61119177658179</v>
      </c>
      <c r="AE97">
        <f>'IDT-1'!C97</f>
        <v>0</v>
      </c>
      <c r="AF97" s="24"/>
      <c r="AG97">
        <f t="shared" si="5"/>
        <v>444.61119177658179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6.1824500000000002</v>
      </c>
      <c r="E98">
        <f>GT_NG!Q98</f>
        <v>7.8754477180820324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48.592177459108221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570.49908273060942</v>
      </c>
      <c r="P98" s="36">
        <v>34.037387968078576</v>
      </c>
      <c r="Q98" s="36">
        <v>10.59</v>
      </c>
      <c r="R98" s="38">
        <v>0</v>
      </c>
      <c r="S98" s="38">
        <v>0</v>
      </c>
      <c r="T98" s="37">
        <f>SUMPRODUCT(LTA!J98:AN98,LTA!J$101:AN$101,LTA!J$104:AN$104)</f>
        <v>42.81</v>
      </c>
      <c r="U98" s="37">
        <f>SUMPRODUCT(LTA!J98:AN98,LTA!J$102:AN$102,LTA!J$104:AN$104)</f>
        <v>101.19000000000001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-113</v>
      </c>
      <c r="AA98" s="75">
        <f>STOA!I98</f>
        <v>0</v>
      </c>
      <c r="AB98" s="75">
        <f>-STOA!O98</f>
        <v>-276.11</v>
      </c>
      <c r="AC98">
        <f t="shared" si="3"/>
        <v>10.199135167688963</v>
      </c>
      <c r="AD98">
        <f t="shared" si="4"/>
        <v>422.46741070818939</v>
      </c>
      <c r="AE98">
        <f>'IDT-1'!C98</f>
        <v>0</v>
      </c>
      <c r="AF98" s="24"/>
      <c r="AG98">
        <f t="shared" si="5"/>
        <v>422.46741070818939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0.14292541250000015</v>
      </c>
      <c r="E99">
        <f t="shared" si="6"/>
        <v>0.19446406139154473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1.2079957965629624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15.817924734303308</v>
      </c>
      <c r="P99" s="36">
        <f t="shared" si="6"/>
        <v>0.8139075024840241</v>
      </c>
      <c r="Q99" s="36">
        <f t="shared" si="6"/>
        <v>0.43363301613109972</v>
      </c>
      <c r="R99" s="38">
        <f t="shared" si="6"/>
        <v>0.22896499981630752</v>
      </c>
      <c r="S99" s="38">
        <f t="shared" si="6"/>
        <v>0</v>
      </c>
      <c r="T99" s="37">
        <f t="shared" si="6"/>
        <v>2.2200024999999997</v>
      </c>
      <c r="U99" s="37">
        <f t="shared" si="6"/>
        <v>2.0374599999999998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3.4910000000000004E-2</v>
      </c>
      <c r="Z99" s="34">
        <f t="shared" si="6"/>
        <v>-0.76842499999999991</v>
      </c>
      <c r="AA99" s="75">
        <f t="shared" si="6"/>
        <v>0</v>
      </c>
      <c r="AB99" s="75">
        <f t="shared" si="6"/>
        <v>-7.2588800000000013</v>
      </c>
      <c r="AC99">
        <f t="shared" si="6"/>
        <v>0.26885832451217545</v>
      </c>
      <c r="AD99">
        <f t="shared" si="6"/>
        <v>14.853259698677068</v>
      </c>
      <c r="AE99">
        <f t="shared" si="6"/>
        <v>-0.12720025000000001</v>
      </c>
      <c r="AG99">
        <f t="shared" si="6"/>
        <v>14.72605944867707</v>
      </c>
      <c r="AI99">
        <f t="shared" si="6"/>
        <v>0</v>
      </c>
      <c r="AJ99">
        <f t="shared" si="6"/>
        <v>0</v>
      </c>
      <c r="AK99">
        <f t="shared" si="6"/>
        <v>0.39304250000000007</v>
      </c>
      <c r="AL99">
        <f t="shared" si="6"/>
        <v>-0.3795</v>
      </c>
      <c r="AM99">
        <f t="shared" si="6"/>
        <v>0</v>
      </c>
      <c r="AN99">
        <f t="shared" si="6"/>
        <v>0</v>
      </c>
      <c r="AO99">
        <f t="shared" si="6"/>
        <v>3.6924999999999996E-3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7.8234000000000004</v>
      </c>
      <c r="E3">
        <f>GT_NG!T3</f>
        <v>11.022299449753838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379.66073625388225</v>
      </c>
      <c r="P3" s="36">
        <v>44.99</v>
      </c>
      <c r="Q3" s="36">
        <v>7.7000000000000011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251.07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1.78</v>
      </c>
      <c r="AB3" s="75">
        <f>-STOA!P3</f>
        <v>0</v>
      </c>
      <c r="AC3">
        <f>SUMIF(B3:AB3,"&gt;0")*$AC$2-SUMIF(B3:AB3,"&lt;0")*($AC$2/(1-$AC$2))+SUMIF(AI3:AR3,"&gt;0")*$AC$2-SUMIF(AI3:AR3,"&lt;0")*($AC$2/(1-$AC$2))</f>
        <v>6.5766000450180169</v>
      </c>
      <c r="AD3">
        <f>SUM(B3:AB3,AI3:AT3)-AC3</f>
        <v>736.18255358834347</v>
      </c>
      <c r="AE3">
        <f>'IDT-1'!F3</f>
        <v>0</v>
      </c>
      <c r="AF3" s="24"/>
      <c r="AG3">
        <f>SUM(AD3:AF3)</f>
        <v>736.18255358834347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11.022299449753838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378.49709259843996</v>
      </c>
      <c r="P4" s="36">
        <v>33.769999999999996</v>
      </c>
      <c r="Q4" s="36">
        <v>7.7000000000000011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251.09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-15</v>
      </c>
      <c r="AA4" s="75">
        <f>STOA!J4</f>
        <v>1.78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6.599812804185639</v>
      </c>
      <c r="AD4">
        <f t="shared" ref="AD4:AD67" si="1">SUM(B4:AB4,AI4:AT4)-AC4</f>
        <v>708.79569717373363</v>
      </c>
      <c r="AE4">
        <f>'IDT-1'!F4</f>
        <v>0</v>
      </c>
      <c r="AF4" s="24"/>
      <c r="AG4">
        <f t="shared" ref="AG4:AG67" si="2">SUM(AD4:AF4)</f>
        <v>708.79569717373363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7.8234000000000004</v>
      </c>
      <c r="E5">
        <f>GT_NG!T5</f>
        <v>11.022299449753838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44.04133327160779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378.49709259843996</v>
      </c>
      <c r="P5" s="36">
        <v>21.188103463707154</v>
      </c>
      <c r="Q5" s="36">
        <v>7.7000000000000011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251.07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-30</v>
      </c>
      <c r="AA5" s="75">
        <f>STOA!J5</f>
        <v>1.78</v>
      </c>
      <c r="AB5" s="75">
        <f>-STOA!P5</f>
        <v>0</v>
      </c>
      <c r="AC5">
        <f t="shared" si="0"/>
        <v>6.5824961852748167</v>
      </c>
      <c r="AD5">
        <f t="shared" si="1"/>
        <v>656.53973259823385</v>
      </c>
      <c r="AE5">
        <f>'IDT-1'!F5</f>
        <v>0</v>
      </c>
      <c r="AF5" s="24"/>
      <c r="AG5">
        <f t="shared" si="2"/>
        <v>656.53973259823385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7.8234000000000004</v>
      </c>
      <c r="E6">
        <f>GT_NG!T6</f>
        <v>11.022299449753838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44.04133327160779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378.49709259843996</v>
      </c>
      <c r="P6" s="36">
        <v>21.188103463707154</v>
      </c>
      <c r="Q6" s="36">
        <v>7.7000000000000011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251.07999999999998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-40</v>
      </c>
      <c r="AA6" s="75">
        <f>STOA!J6</f>
        <v>1.78</v>
      </c>
      <c r="AB6" s="75">
        <f>-STOA!P6</f>
        <v>0</v>
      </c>
      <c r="AC6">
        <f t="shared" si="0"/>
        <v>6.6672917625237069</v>
      </c>
      <c r="AD6">
        <f t="shared" si="1"/>
        <v>646.46493702098496</v>
      </c>
      <c r="AE6">
        <f>'IDT-1'!F6</f>
        <v>0</v>
      </c>
      <c r="AF6" s="24"/>
      <c r="AG6">
        <f t="shared" si="2"/>
        <v>646.46493702098496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7.8234000000000004</v>
      </c>
      <c r="E7">
        <f>GT_NG!T7</f>
        <v>10.712074303405572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44.04133327160779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378.49709259843996</v>
      </c>
      <c r="P7" s="36">
        <v>21.188103463707154</v>
      </c>
      <c r="Q7" s="36">
        <v>7.7000000000000011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251.09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-56</v>
      </c>
      <c r="AA7" s="75">
        <f>STOA!J7</f>
        <v>1.78</v>
      </c>
      <c r="AB7" s="75">
        <f>-STOA!P7</f>
        <v>0</v>
      </c>
      <c r="AC7">
        <f t="shared" si="0"/>
        <v>6.8426641835170523</v>
      </c>
      <c r="AD7">
        <f t="shared" si="1"/>
        <v>624.98933945364342</v>
      </c>
      <c r="AE7">
        <f>'IDT-1'!F7</f>
        <v>0</v>
      </c>
      <c r="AF7" s="24"/>
      <c r="AG7">
        <f t="shared" si="2"/>
        <v>624.98933945364342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7.8234000000000004</v>
      </c>
      <c r="E8">
        <f>GT_NG!T8</f>
        <v>11.021671826625386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378.49709259843996</v>
      </c>
      <c r="P8" s="36">
        <v>21.188103463707154</v>
      </c>
      <c r="Q8" s="36">
        <v>7.7000000000000011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251.13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-67</v>
      </c>
      <c r="AA8" s="75">
        <f>STOA!J8</f>
        <v>1.78</v>
      </c>
      <c r="AB8" s="75">
        <f>-STOA!P8</f>
        <v>0</v>
      </c>
      <c r="AC8">
        <f t="shared" si="0"/>
        <v>7.0620231688140667</v>
      </c>
      <c r="AD8">
        <f t="shared" si="1"/>
        <v>628.79096264968382</v>
      </c>
      <c r="AE8">
        <f>'IDT-1'!F8</f>
        <v>0</v>
      </c>
      <c r="AF8" s="24"/>
      <c r="AG8">
        <f t="shared" si="2"/>
        <v>628.79096264968382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7.8234000000000004</v>
      </c>
      <c r="E9">
        <f>GT_NG!T9</f>
        <v>11.021671826625386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378.49709259843996</v>
      </c>
      <c r="P9" s="36">
        <v>21.188103463707154</v>
      </c>
      <c r="Q9" s="36">
        <v>7.7000000000000011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248.82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-76</v>
      </c>
      <c r="AA9" s="75">
        <f>STOA!J9</f>
        <v>1.78</v>
      </c>
      <c r="AB9" s="75">
        <f>-STOA!P9</f>
        <v>0</v>
      </c>
      <c r="AC9">
        <f t="shared" si="0"/>
        <v>7.1612153769625149</v>
      </c>
      <c r="AD9">
        <f t="shared" si="1"/>
        <v>612.38177044153542</v>
      </c>
      <c r="AE9">
        <f>'IDT-1'!F9</f>
        <v>0</v>
      </c>
      <c r="AF9" s="24"/>
      <c r="AG9">
        <f t="shared" si="2"/>
        <v>612.38177044153542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7.8234000000000004</v>
      </c>
      <c r="E10">
        <f>GT_NG!T10</f>
        <v>11.021671826625386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375.55580467151458</v>
      </c>
      <c r="P10" s="36">
        <v>21.188103463707154</v>
      </c>
      <c r="Q10" s="36">
        <v>7.7000000000000011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248.88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-82</v>
      </c>
      <c r="AA10" s="75">
        <f>STOA!J10</f>
        <v>1.78</v>
      </c>
      <c r="AB10" s="75">
        <f>-STOA!P10</f>
        <v>0</v>
      </c>
      <c r="AC10">
        <f t="shared" si="0"/>
        <v>7.1878395047256758</v>
      </c>
      <c r="AD10">
        <f t="shared" si="1"/>
        <v>603.47385838684681</v>
      </c>
      <c r="AE10">
        <f>'IDT-1'!F10</f>
        <v>0</v>
      </c>
      <c r="AF10" s="24"/>
      <c r="AG10">
        <f t="shared" si="2"/>
        <v>603.47385838684681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7.8234000000000004</v>
      </c>
      <c r="E11">
        <f>GT_NG!T11</f>
        <v>11.021671826625386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374.95986061649262</v>
      </c>
      <c r="P11" s="36">
        <v>21.188103463707154</v>
      </c>
      <c r="Q11" s="36">
        <v>7.7000000000000011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247.09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-96</v>
      </c>
      <c r="AA11" s="75">
        <f>STOA!J11</f>
        <v>1.78</v>
      </c>
      <c r="AB11" s="75">
        <f>-STOA!P11</f>
        <v>0</v>
      </c>
      <c r="AC11">
        <f t="shared" si="0"/>
        <v>7.4134611486852737</v>
      </c>
      <c r="AD11">
        <f t="shared" si="1"/>
        <v>571.86229268786531</v>
      </c>
      <c r="AE11">
        <f>'IDT-1'!F11</f>
        <v>0</v>
      </c>
      <c r="AF11" s="24"/>
      <c r="AG11">
        <f t="shared" si="2"/>
        <v>571.86229268786531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7.8234000000000004</v>
      </c>
      <c r="E12">
        <f>GT_NG!T12</f>
        <v>11.021671826625386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374.95986061649262</v>
      </c>
      <c r="P12" s="36">
        <v>21.188103463707154</v>
      </c>
      <c r="Q12" s="36">
        <v>7.7000000000000011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246.71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-102</v>
      </c>
      <c r="AA12" s="75">
        <f>STOA!J12</f>
        <v>1.78</v>
      </c>
      <c r="AB12" s="75">
        <f>-STOA!P12</f>
        <v>0</v>
      </c>
      <c r="AC12">
        <f t="shared" si="0"/>
        <v>7.3763845177857181</v>
      </c>
      <c r="AD12">
        <f t="shared" si="1"/>
        <v>575.51936931876492</v>
      </c>
      <c r="AE12">
        <f>'IDT-1'!F12</f>
        <v>0</v>
      </c>
      <c r="AF12" s="24"/>
      <c r="AG12">
        <f t="shared" si="2"/>
        <v>575.51936931876492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7.8234000000000004</v>
      </c>
      <c r="E13">
        <f>GT_NG!T13</f>
        <v>11.021671826625386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375.80341807499019</v>
      </c>
      <c r="P13" s="36">
        <v>21.188103463707154</v>
      </c>
      <c r="Q13" s="36">
        <v>7.7000000000000011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246.66000000000003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-96</v>
      </c>
      <c r="AA13" s="75">
        <f>STOA!J13</f>
        <v>1.78</v>
      </c>
      <c r="AB13" s="75">
        <f>-STOA!P13</f>
        <v>0</v>
      </c>
      <c r="AC13">
        <f t="shared" si="0"/>
        <v>7.4592908199610974</v>
      </c>
      <c r="AD13">
        <f t="shared" si="1"/>
        <v>567.23002047508703</v>
      </c>
      <c r="AE13">
        <f>'IDT-1'!F13</f>
        <v>0</v>
      </c>
      <c r="AF13" s="24"/>
      <c r="AG13">
        <f t="shared" si="2"/>
        <v>567.23002047508703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7.3720500000000007</v>
      </c>
      <c r="E14">
        <f>GT_NG!T14</f>
        <v>11.021671826625386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375.80341807499019</v>
      </c>
      <c r="P14" s="36">
        <v>21.188103463707154</v>
      </c>
      <c r="Q14" s="36">
        <v>7.7000000000000011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246.62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-102</v>
      </c>
      <c r="AA14" s="75">
        <f>STOA!J14</f>
        <v>1.78</v>
      </c>
      <c r="AB14" s="75">
        <f>-STOA!P14</f>
        <v>0</v>
      </c>
      <c r="AC14">
        <f t="shared" si="0"/>
        <v>7.4636346376859874</v>
      </c>
      <c r="AD14">
        <f t="shared" si="1"/>
        <v>565.73432665736209</v>
      </c>
      <c r="AE14">
        <f>'IDT-1'!F14</f>
        <v>0</v>
      </c>
      <c r="AF14" s="24"/>
      <c r="AG14">
        <f t="shared" si="2"/>
        <v>565.73432665736209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7.3720500000000007</v>
      </c>
      <c r="E15">
        <f>GT_NG!T15</f>
        <v>11.021671826625386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374.03662862377615</v>
      </c>
      <c r="P15" s="36">
        <v>21.009999999999998</v>
      </c>
      <c r="Q15" s="36">
        <v>7.79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246.47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-110</v>
      </c>
      <c r="AA15" s="75">
        <f>STOA!J15</f>
        <v>1.78</v>
      </c>
      <c r="AB15" s="75">
        <f>-STOA!P15</f>
        <v>0</v>
      </c>
      <c r="AC15">
        <f t="shared" si="0"/>
        <v>7.4722070103753166</v>
      </c>
      <c r="AD15">
        <f t="shared" si="1"/>
        <v>560.72086136975167</v>
      </c>
      <c r="AE15">
        <f>'IDT-1'!F15</f>
        <v>0</v>
      </c>
      <c r="AF15" s="24"/>
      <c r="AG15">
        <f t="shared" si="2"/>
        <v>560.72086136975167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7.3720500000000007</v>
      </c>
      <c r="E16">
        <f>GT_NG!T16</f>
        <v>11.340863017665798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374.03662862377615</v>
      </c>
      <c r="P16" s="36">
        <v>21.009999999999998</v>
      </c>
      <c r="Q16" s="36">
        <v>7.79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246.41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-111</v>
      </c>
      <c r="AA16" s="75">
        <f>STOA!J16</f>
        <v>1.78</v>
      </c>
      <c r="AB16" s="75">
        <f>-STOA!P16</f>
        <v>0</v>
      </c>
      <c r="AC16">
        <f t="shared" si="0"/>
        <v>7.4828553741049451</v>
      </c>
      <c r="AD16">
        <f t="shared" si="1"/>
        <v>559.96940419706243</v>
      </c>
      <c r="AE16">
        <f>'IDT-1'!F16</f>
        <v>0</v>
      </c>
      <c r="AF16" s="24"/>
      <c r="AG16">
        <f t="shared" si="2"/>
        <v>559.96940419706243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7.3720500000000007</v>
      </c>
      <c r="E17">
        <f>GT_NG!T17</f>
        <v>11.022299449753838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374.19972954741746</v>
      </c>
      <c r="P17" s="36">
        <v>21.009999999999998</v>
      </c>
      <c r="Q17" s="36">
        <v>7.79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246.34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-113</v>
      </c>
      <c r="AA17" s="75">
        <f>STOA!J17</f>
        <v>1.78</v>
      </c>
      <c r="AB17" s="75">
        <f>-STOA!P17</f>
        <v>0</v>
      </c>
      <c r="AC17">
        <f t="shared" si="0"/>
        <v>7.4979038033428509</v>
      </c>
      <c r="AD17">
        <f t="shared" si="1"/>
        <v>557.72889312355392</v>
      </c>
      <c r="AE17">
        <f>'IDT-1'!F17</f>
        <v>0</v>
      </c>
      <c r="AF17" s="24"/>
      <c r="AG17">
        <f t="shared" si="2"/>
        <v>557.72889312355392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7.3720500000000007</v>
      </c>
      <c r="E18">
        <f>GT_NG!T18</f>
        <v>11.022299449753838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383.82268772377614</v>
      </c>
      <c r="P18" s="36">
        <v>21.009999999999998</v>
      </c>
      <c r="Q18" s="36">
        <v>7.79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246.26999999999998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-113</v>
      </c>
      <c r="AA18" s="75">
        <f>STOA!J18</f>
        <v>1.78</v>
      </c>
      <c r="AB18" s="75">
        <f>-STOA!P18</f>
        <v>0</v>
      </c>
      <c r="AC18">
        <f t="shared" si="0"/>
        <v>7.6628602292731536</v>
      </c>
      <c r="AD18">
        <f t="shared" si="1"/>
        <v>557.11689487398223</v>
      </c>
      <c r="AE18">
        <f>'IDT-1'!F18</f>
        <v>0</v>
      </c>
      <c r="AF18" s="24"/>
      <c r="AG18">
        <f t="shared" si="2"/>
        <v>557.11689487398223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7.3720500000000007</v>
      </c>
      <c r="E19">
        <f>GT_NG!T19</f>
        <v>11.022299449753838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388.69154181200685</v>
      </c>
      <c r="P19" s="36">
        <v>21.009999999999998</v>
      </c>
      <c r="Q19" s="36">
        <v>7.79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241.4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-114</v>
      </c>
      <c r="AA19" s="75">
        <f>STOA!J19</f>
        <v>1.78</v>
      </c>
      <c r="AB19" s="75">
        <f>-STOA!P19</f>
        <v>0</v>
      </c>
      <c r="AC19">
        <f t="shared" si="0"/>
        <v>7.58661018409029</v>
      </c>
      <c r="AD19">
        <f t="shared" si="1"/>
        <v>566.19199900739579</v>
      </c>
      <c r="AE19">
        <f>'IDT-1'!F19</f>
        <v>0</v>
      </c>
      <c r="AF19" s="24"/>
      <c r="AG19">
        <f t="shared" si="2"/>
        <v>566.19199900739579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7.3720500000000007</v>
      </c>
      <c r="E20">
        <f>GT_NG!T20</f>
        <v>11.022299449753838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383.66691418596565</v>
      </c>
      <c r="P20" s="36">
        <v>21.009999999999998</v>
      </c>
      <c r="Q20" s="36">
        <v>7.79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241.07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-111</v>
      </c>
      <c r="AA20" s="75">
        <f>STOA!J20</f>
        <v>1.78</v>
      </c>
      <c r="AB20" s="75">
        <f>-STOA!P20</f>
        <v>0</v>
      </c>
      <c r="AC20">
        <f t="shared" si="0"/>
        <v>7.4315062616079866</v>
      </c>
      <c r="AD20">
        <f t="shared" si="1"/>
        <v>573.99247530383695</v>
      </c>
      <c r="AE20">
        <f>'IDT-1'!F20</f>
        <v>0</v>
      </c>
      <c r="AF20" s="24"/>
      <c r="AG20">
        <f t="shared" si="2"/>
        <v>573.99247530383695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7.3720500000000007</v>
      </c>
      <c r="E21">
        <f>GT_NG!T21</f>
        <v>11.022299449753838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383.50381326232434</v>
      </c>
      <c r="P21" s="36">
        <v>21.009999999999998</v>
      </c>
      <c r="Q21" s="36">
        <v>7.79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237.57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-101</v>
      </c>
      <c r="AA21" s="75">
        <f>STOA!J21</f>
        <v>1.78</v>
      </c>
      <c r="AB21" s="75">
        <f>-STOA!P21</f>
        <v>0</v>
      </c>
      <c r="AC21">
        <f t="shared" si="0"/>
        <v>7.3160246366005079</v>
      </c>
      <c r="AD21">
        <f t="shared" si="1"/>
        <v>580.44485600520306</v>
      </c>
      <c r="AE21">
        <f>'IDT-1'!F21</f>
        <v>0</v>
      </c>
      <c r="AF21" s="24"/>
      <c r="AG21">
        <f t="shared" si="2"/>
        <v>580.44485600520306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7.3720500000000007</v>
      </c>
      <c r="E22">
        <f>GT_NG!T22</f>
        <v>11.022299449753838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388.10214381264177</v>
      </c>
      <c r="P22" s="36">
        <v>21.009999999999998</v>
      </c>
      <c r="Q22" s="36">
        <v>7.79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237.37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-90</v>
      </c>
      <c r="AA22" s="75">
        <f>STOA!J22</f>
        <v>1.78</v>
      </c>
      <c r="AB22" s="75">
        <f>-STOA!P22</f>
        <v>0</v>
      </c>
      <c r="AC22">
        <f t="shared" si="0"/>
        <v>7.2597878782493961</v>
      </c>
      <c r="AD22">
        <f t="shared" si="1"/>
        <v>595.89942331387169</v>
      </c>
      <c r="AE22">
        <f>'IDT-1'!F22</f>
        <v>0</v>
      </c>
      <c r="AF22" s="24"/>
      <c r="AG22">
        <f t="shared" si="2"/>
        <v>595.89942331387169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7.3720500000000007</v>
      </c>
      <c r="E23">
        <f>GT_NG!T23</f>
        <v>10.274061236279605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382.60083479782583</v>
      </c>
      <c r="P23" s="36">
        <v>21.190000000000005</v>
      </c>
      <c r="Q23" s="36">
        <v>7.7075477099236647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237.19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-55</v>
      </c>
      <c r="AA23" s="75">
        <f>STOA!J23</f>
        <v>1.78</v>
      </c>
      <c r="AB23" s="75">
        <f>-STOA!P23</f>
        <v>0</v>
      </c>
      <c r="AC23">
        <f t="shared" si="0"/>
        <v>6.8508104578497768</v>
      </c>
      <c r="AD23">
        <f t="shared" si="1"/>
        <v>631.97640121590484</v>
      </c>
      <c r="AE23">
        <f>'IDT-1'!F23</f>
        <v>0</v>
      </c>
      <c r="AF23" s="24"/>
      <c r="AG23">
        <f t="shared" si="2"/>
        <v>631.97640121590484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-33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7.3720500000000007</v>
      </c>
      <c r="E24">
        <f>GT_NG!T24</f>
        <v>10.274061236279605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393.28309240727373</v>
      </c>
      <c r="P24" s="36">
        <v>21.190000000000005</v>
      </c>
      <c r="Q24" s="36">
        <v>7.7075477099236647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276.26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-13</v>
      </c>
      <c r="AA24" s="75">
        <f>STOA!J24</f>
        <v>1.78</v>
      </c>
      <c r="AB24" s="75">
        <f>-STOA!P24</f>
        <v>0</v>
      </c>
      <c r="AC24">
        <f t="shared" si="0"/>
        <v>7.3619121567429184</v>
      </c>
      <c r="AD24">
        <f t="shared" si="1"/>
        <v>670.2175571264595</v>
      </c>
      <c r="AE24">
        <f>'IDT-1'!F24</f>
        <v>0</v>
      </c>
      <c r="AF24" s="24"/>
      <c r="AG24">
        <f t="shared" si="2"/>
        <v>670.2175571264595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-86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7.3720500000000007</v>
      </c>
      <c r="E25">
        <f>GT_NG!T25</f>
        <v>10.274061236279605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403.27259560247188</v>
      </c>
      <c r="P25" s="36">
        <v>21.190000000000005</v>
      </c>
      <c r="Q25" s="36">
        <v>7.7086019945602899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315.08999999999997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-20</v>
      </c>
      <c r="AA25" s="75">
        <f>STOA!J25</f>
        <v>1.78</v>
      </c>
      <c r="AB25" s="75">
        <f>-STOA!P25</f>
        <v>0</v>
      </c>
      <c r="AC25">
        <f t="shared" si="0"/>
        <v>7.4416296883028563</v>
      </c>
      <c r="AD25">
        <f t="shared" si="1"/>
        <v>757.95839707473431</v>
      </c>
      <c r="AE25">
        <f>'IDT-1'!F25</f>
        <v>0</v>
      </c>
      <c r="AF25" s="24"/>
      <c r="AG25">
        <f t="shared" si="2"/>
        <v>757.95839707473431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7.3720500000000007</v>
      </c>
      <c r="E26">
        <f>GT_NG!T26</f>
        <v>10.274061236279605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510.02939244754833</v>
      </c>
      <c r="P26" s="36">
        <v>37.407129373848989</v>
      </c>
      <c r="Q26" s="36">
        <v>26.650000000000002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363.35999999999996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-178</v>
      </c>
      <c r="AA26" s="75">
        <f>STOA!J26</f>
        <v>1.78</v>
      </c>
      <c r="AB26" s="75">
        <f>-STOA!P26</f>
        <v>0</v>
      </c>
      <c r="AC26">
        <f t="shared" si="0"/>
        <v>10.038783023324433</v>
      </c>
      <c r="AD26">
        <f t="shared" si="1"/>
        <v>827.54656796407789</v>
      </c>
      <c r="AE26">
        <f>'IDT-1'!F26</f>
        <v>0</v>
      </c>
      <c r="AF26" s="24"/>
      <c r="AG26">
        <f t="shared" si="2"/>
        <v>827.54656796407789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7.3720500000000007</v>
      </c>
      <c r="E27">
        <f>GT_NG!T27</f>
        <v>10.274061236279605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55.77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563.5525030160087</v>
      </c>
      <c r="P27" s="36">
        <v>37.407129373848989</v>
      </c>
      <c r="Q27" s="36">
        <v>26.65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382.18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-58</v>
      </c>
      <c r="AA27" s="75">
        <f>STOA!J27</f>
        <v>1.78</v>
      </c>
      <c r="AB27" s="75">
        <f>-STOA!P27</f>
        <v>0</v>
      </c>
      <c r="AC27">
        <f t="shared" si="0"/>
        <v>10.062649911647128</v>
      </c>
      <c r="AD27">
        <f t="shared" si="1"/>
        <v>962.92309371449016</v>
      </c>
      <c r="AE27">
        <f>'IDT-1'!F27</f>
        <v>-28</v>
      </c>
      <c r="AF27" s="24"/>
      <c r="AG27">
        <f t="shared" si="2"/>
        <v>934.92309371449016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-54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7.3720500000000007</v>
      </c>
      <c r="E28">
        <f>GT_NG!T28</f>
        <v>10.274061236279605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723.33907815104499</v>
      </c>
      <c r="P28" s="36">
        <v>37.407129373848989</v>
      </c>
      <c r="Q28" s="36">
        <v>26.65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390.57000000000005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-209</v>
      </c>
      <c r="AA28" s="75">
        <f>STOA!J28</f>
        <v>1.78</v>
      </c>
      <c r="AB28" s="75">
        <f>-STOA!P28</f>
        <v>0</v>
      </c>
      <c r="AC28">
        <f t="shared" si="0"/>
        <v>12.777347442095673</v>
      </c>
      <c r="AD28">
        <f t="shared" si="1"/>
        <v>1088.5649713190778</v>
      </c>
      <c r="AE28">
        <f>'IDT-1'!F28</f>
        <v>-65.16</v>
      </c>
      <c r="AF28" s="24"/>
      <c r="AG28">
        <f t="shared" si="2"/>
        <v>1023.4049713190778</v>
      </c>
      <c r="AI28" s="34">
        <f>PXIL!J28</f>
        <v>0</v>
      </c>
      <c r="AJ28" s="34">
        <f>PXIL!P28</f>
        <v>0</v>
      </c>
      <c r="AK28" s="34">
        <f>RTM_IEX!J28</f>
        <v>43.34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7.3720500000000007</v>
      </c>
      <c r="E29">
        <f>GT_NG!T29</f>
        <v>10.274061236279605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751.29985663265131</v>
      </c>
      <c r="P29" s="36">
        <v>37.407129373848989</v>
      </c>
      <c r="Q29" s="36">
        <v>26.65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405.86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-42</v>
      </c>
      <c r="AA29" s="75">
        <f>STOA!J29</f>
        <v>1.78</v>
      </c>
      <c r="AB29" s="75">
        <f>-STOA!P29</f>
        <v>0</v>
      </c>
      <c r="AC29">
        <f t="shared" si="0"/>
        <v>11.36300664128469</v>
      </c>
      <c r="AD29">
        <f t="shared" si="1"/>
        <v>1257.020090601495</v>
      </c>
      <c r="AE29">
        <f>'IDT-1'!F29</f>
        <v>-176</v>
      </c>
      <c r="AF29" s="24"/>
      <c r="AG29">
        <f t="shared" si="2"/>
        <v>1081.020090601495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7.3720500000000007</v>
      </c>
      <c r="E30">
        <f>GT_NG!T30</f>
        <v>10.274061236279605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734.560344928463</v>
      </c>
      <c r="P30" s="36">
        <v>37.407129373848989</v>
      </c>
      <c r="Q30" s="36">
        <v>26.65</v>
      </c>
      <c r="R30" s="38">
        <v>0.76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405.58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1.78</v>
      </c>
      <c r="AB30" s="75">
        <f>-STOA!P30</f>
        <v>0</v>
      </c>
      <c r="AC30">
        <f t="shared" si="0"/>
        <v>10.869546118524168</v>
      </c>
      <c r="AD30">
        <f t="shared" si="1"/>
        <v>1283.1240394200674</v>
      </c>
      <c r="AE30">
        <f>'IDT-1'!F30</f>
        <v>-195</v>
      </c>
      <c r="AF30" s="24"/>
      <c r="AG30">
        <f t="shared" si="2"/>
        <v>1088.1240394200674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7.3720500000000007</v>
      </c>
      <c r="E31">
        <f>GT_NG!T31</f>
        <v>10.274061236279605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69.337240199004981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741.47460656667431</v>
      </c>
      <c r="P31" s="36">
        <v>37.407129373848989</v>
      </c>
      <c r="Q31" s="36">
        <v>26.65</v>
      </c>
      <c r="R31" s="38">
        <v>3.05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405.185315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1.78</v>
      </c>
      <c r="AB31" s="75">
        <f>-STOA!P31</f>
        <v>0</v>
      </c>
      <c r="AC31">
        <f t="shared" si="0"/>
        <v>11.184015379956787</v>
      </c>
      <c r="AD31">
        <f t="shared" si="1"/>
        <v>1320.2463869958513</v>
      </c>
      <c r="AE31">
        <f>'IDT-1'!F31</f>
        <v>-154.38</v>
      </c>
      <c r="AF31" s="24"/>
      <c r="AG31">
        <f t="shared" si="2"/>
        <v>1165.8663869958514</v>
      </c>
      <c r="AI31" s="34">
        <f>PXIL!J31</f>
        <v>0</v>
      </c>
      <c r="AJ31" s="34">
        <f>PXIL!P31</f>
        <v>0</v>
      </c>
      <c r="AK31" s="34">
        <f>RTM_IEX!J31</f>
        <v>28.9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7.3720500000000007</v>
      </c>
      <c r="E32">
        <f>GT_NG!T32</f>
        <v>10.274061236279605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69.337240199004981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761.75056590531619</v>
      </c>
      <c r="P32" s="36">
        <v>37.407129373848989</v>
      </c>
      <c r="Q32" s="36">
        <v>26.65</v>
      </c>
      <c r="R32" s="38">
        <v>5.91</v>
      </c>
      <c r="S32" s="38">
        <v>0</v>
      </c>
      <c r="T32" s="37">
        <f>SUMPRODUCT(LTA!J32:AN32,LTA!J$101:AN$101,LTA!J$105:AN$105)</f>
        <v>1.03</v>
      </c>
      <c r="U32" s="37">
        <f>SUMPRODUCT(LTA!J32:AN32,LTA!J$102:AN$102,LTA!J$105:AN$105)</f>
        <v>408.321573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1.78</v>
      </c>
      <c r="AB32" s="75">
        <f>-STOA!P32</f>
        <v>0</v>
      </c>
      <c r="AC32">
        <f t="shared" si="0"/>
        <v>11.372782005601376</v>
      </c>
      <c r="AD32">
        <f t="shared" si="1"/>
        <v>1342.5298377088484</v>
      </c>
      <c r="AE32">
        <f>'IDT-1'!F32</f>
        <v>-134.345</v>
      </c>
      <c r="AF32" s="24"/>
      <c r="AG32">
        <f t="shared" si="2"/>
        <v>1208.1848377088484</v>
      </c>
      <c r="AI32" s="34">
        <f>PXIL!J32</f>
        <v>0</v>
      </c>
      <c r="AJ32" s="34">
        <f>PXIL!P32</f>
        <v>0</v>
      </c>
      <c r="AK32" s="34">
        <f>RTM_IEX!J32</f>
        <v>24.07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7.3720500000000007</v>
      </c>
      <c r="E33">
        <f>GT_NG!T33</f>
        <v>10.274061236279605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69.337240199004981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747.14309074686332</v>
      </c>
      <c r="P33" s="36">
        <v>37.407129373848989</v>
      </c>
      <c r="Q33" s="36">
        <v>26.65</v>
      </c>
      <c r="R33" s="38">
        <v>10.46</v>
      </c>
      <c r="S33" s="38">
        <v>0</v>
      </c>
      <c r="T33" s="37">
        <f>SUMPRODUCT(LTA!J33:AN33,LTA!J$101:AN$101,LTA!J$105:AN$105)</f>
        <v>3.21</v>
      </c>
      <c r="U33" s="37">
        <f>SUMPRODUCT(LTA!J33:AN33,LTA!J$102:AN$102,LTA!J$105:AN$105)</f>
        <v>413.09217399999994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1.78</v>
      </c>
      <c r="AB33" s="75">
        <f>-STOA!P33</f>
        <v>0</v>
      </c>
      <c r="AC33">
        <f t="shared" si="0"/>
        <v>11.313919417168155</v>
      </c>
      <c r="AD33">
        <f t="shared" si="1"/>
        <v>1295.4118261388287</v>
      </c>
      <c r="AE33">
        <f>'IDT-1'!F33</f>
        <v>-107.25</v>
      </c>
      <c r="AF33" s="24"/>
      <c r="AG33">
        <f t="shared" si="2"/>
        <v>1188.1618261388287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7.3720500000000007</v>
      </c>
      <c r="E34">
        <f>GT_NG!T34</f>
        <v>10.274061236279605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68.77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737.82029577180117</v>
      </c>
      <c r="P34" s="36">
        <v>37.407129373848989</v>
      </c>
      <c r="Q34" s="36">
        <v>26.65</v>
      </c>
      <c r="R34" s="38">
        <v>17.97</v>
      </c>
      <c r="S34" s="38">
        <v>0</v>
      </c>
      <c r="T34" s="37">
        <f>SUMPRODUCT(LTA!J34:AN34,LTA!J$101:AN$101,LTA!J$105:AN$105)</f>
        <v>5.57</v>
      </c>
      <c r="U34" s="37">
        <f>SUMPRODUCT(LTA!J34:AN34,LTA!J$102:AN$102,LTA!J$105:AN$105)</f>
        <v>421.17194899999993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1.78</v>
      </c>
      <c r="AB34" s="75">
        <f>-STOA!P34</f>
        <v>0</v>
      </c>
      <c r="AC34">
        <f t="shared" si="0"/>
        <v>11.212198077208209</v>
      </c>
      <c r="AD34">
        <f t="shared" si="1"/>
        <v>1323.5732873047214</v>
      </c>
      <c r="AE34">
        <f>'IDT-1'!F34</f>
        <v>-78.549000000000007</v>
      </c>
      <c r="AF34" s="24"/>
      <c r="AG34">
        <f t="shared" si="2"/>
        <v>1245.0242873047214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7.3720500000000007</v>
      </c>
      <c r="E35">
        <f>GT_NG!T35</f>
        <v>10.274061236279605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69.337240199004981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725.6873328682899</v>
      </c>
      <c r="P35" s="36">
        <v>37.407129373848989</v>
      </c>
      <c r="Q35" s="36">
        <v>26.65</v>
      </c>
      <c r="R35" s="38">
        <v>20.2</v>
      </c>
      <c r="S35" s="38">
        <v>0</v>
      </c>
      <c r="T35" s="37">
        <f>SUMPRODUCT(LTA!J35:AN35,LTA!J$101:AN$101,LTA!J$105:AN$105)</f>
        <v>11.21</v>
      </c>
      <c r="U35" s="37">
        <f>SUMPRODUCT(LTA!J35:AN35,LTA!J$102:AN$102,LTA!J$105:AN$105)</f>
        <v>428.99820299999999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1.78</v>
      </c>
      <c r="AB35" s="75">
        <f>-STOA!P35</f>
        <v>0</v>
      </c>
      <c r="AC35">
        <f t="shared" si="0"/>
        <v>11.424788852313027</v>
      </c>
      <c r="AD35">
        <f t="shared" si="1"/>
        <v>1306.4912278251104</v>
      </c>
      <c r="AE35">
        <f>'IDT-1'!F35</f>
        <v>-57.278999999999996</v>
      </c>
      <c r="AF35" s="24"/>
      <c r="AG35">
        <f t="shared" si="2"/>
        <v>1249.2122278251104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-21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7.3720500000000007</v>
      </c>
      <c r="E36">
        <f>GT_NG!T36</f>
        <v>10.274061236279605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716.87323202858056</v>
      </c>
      <c r="P36" s="36">
        <v>37.407129373848989</v>
      </c>
      <c r="Q36" s="36">
        <v>26.65</v>
      </c>
      <c r="R36" s="38">
        <v>20.2</v>
      </c>
      <c r="S36" s="38">
        <v>0</v>
      </c>
      <c r="T36" s="37">
        <f>SUMPRODUCT(LTA!J36:AN36,LTA!J$101:AN$101,LTA!J$105:AN$105)</f>
        <v>15.07</v>
      </c>
      <c r="U36" s="37">
        <f>SUMPRODUCT(LTA!J36:AN36,LTA!J$102:AN$102,LTA!J$105:AN$105)</f>
        <v>438.34799899999996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1.78</v>
      </c>
      <c r="AB36" s="75">
        <f>-STOA!P36</f>
        <v>0</v>
      </c>
      <c r="AC36">
        <f t="shared" si="0"/>
        <v>11.581915239861162</v>
      </c>
      <c r="AD36">
        <f t="shared" si="1"/>
        <v>1294.912556398848</v>
      </c>
      <c r="AE36">
        <f>'IDT-1'!F36</f>
        <v>-34.78</v>
      </c>
      <c r="AF36" s="24"/>
      <c r="AG36">
        <f t="shared" si="2"/>
        <v>1260.132556398848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-36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7.3720500000000007</v>
      </c>
      <c r="E37">
        <f>GT_NG!T37</f>
        <v>10.274061236279605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706.41124481727866</v>
      </c>
      <c r="P37" s="36">
        <v>37.407129373848989</v>
      </c>
      <c r="Q37" s="36">
        <v>26.65</v>
      </c>
      <c r="R37" s="38">
        <v>22.2</v>
      </c>
      <c r="S37" s="38">
        <v>0</v>
      </c>
      <c r="T37" s="37">
        <f>SUMPRODUCT(LTA!J37:AN37,LTA!J$101:AN$101,LTA!J$105:AN$105)</f>
        <v>19.87</v>
      </c>
      <c r="U37" s="37">
        <f>SUMPRODUCT(LTA!J37:AN37,LTA!J$102:AN$102,LTA!J$105:AN$105)</f>
        <v>448.34017299999999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1.78</v>
      </c>
      <c r="AB37" s="75">
        <f>-STOA!P37</f>
        <v>0</v>
      </c>
      <c r="AC37">
        <f t="shared" si="0"/>
        <v>11.567319547087115</v>
      </c>
      <c r="AD37">
        <f t="shared" si="1"/>
        <v>1309.25733888032</v>
      </c>
      <c r="AE37">
        <f>'IDT-1'!F37</f>
        <v>-42.616999999999997</v>
      </c>
      <c r="AF37" s="24"/>
      <c r="AG37">
        <f t="shared" si="2"/>
        <v>1266.6403388803201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-28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7.3720500000000007</v>
      </c>
      <c r="E38">
        <f>GT_NG!T38</f>
        <v>10.274061236279605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713.9112339289735</v>
      </c>
      <c r="P38" s="36">
        <v>37.407129373848989</v>
      </c>
      <c r="Q38" s="36">
        <v>26.65</v>
      </c>
      <c r="R38" s="38">
        <v>22.2</v>
      </c>
      <c r="S38" s="38">
        <v>0</v>
      </c>
      <c r="T38" s="37">
        <f>SUMPRODUCT(LTA!J38:AN38,LTA!J$101:AN$101,LTA!J$105:AN$105)</f>
        <v>26.759999999999998</v>
      </c>
      <c r="U38" s="37">
        <f>SUMPRODUCT(LTA!J38:AN38,LTA!J$102:AN$102,LTA!J$105:AN$105)</f>
        <v>458.95234699999997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1.78</v>
      </c>
      <c r="AB38" s="75">
        <f>-STOA!P38</f>
        <v>0</v>
      </c>
      <c r="AC38">
        <f t="shared" si="0"/>
        <v>11.878991609924018</v>
      </c>
      <c r="AD38">
        <f t="shared" si="1"/>
        <v>1321.9478299291779</v>
      </c>
      <c r="AE38">
        <f>'IDT-1'!F38</f>
        <v>-56.962000000000003</v>
      </c>
      <c r="AF38" s="24"/>
      <c r="AG38">
        <f t="shared" si="2"/>
        <v>1264.985829929178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7.3720500000000007</v>
      </c>
      <c r="E39">
        <f>GT_NG!T39</f>
        <v>10.184979780473713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731.70892479957047</v>
      </c>
      <c r="P39" s="36">
        <v>37.407129373848989</v>
      </c>
      <c r="Q39" s="36">
        <v>26.65</v>
      </c>
      <c r="R39" s="38">
        <v>22.2</v>
      </c>
      <c r="S39" s="38">
        <v>0</v>
      </c>
      <c r="T39" s="37">
        <f>SUMPRODUCT(LTA!J39:AN39,LTA!J$101:AN$101,LTA!J$105:AN$105)</f>
        <v>31.96</v>
      </c>
      <c r="U39" s="37">
        <f>SUMPRODUCT(LTA!J39:AN39,LTA!J$102:AN$102,LTA!J$105:AN$105)</f>
        <v>467.02396199999998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1.78</v>
      </c>
      <c r="AB39" s="75">
        <f>-STOA!P39</f>
        <v>0</v>
      </c>
      <c r="AC39">
        <f t="shared" si="0"/>
        <v>12.266292860881602</v>
      </c>
      <c r="AD39">
        <f t="shared" si="1"/>
        <v>1337.5407530930117</v>
      </c>
      <c r="AE39">
        <f>'IDT-1'!F39</f>
        <v>-66.132000000000005</v>
      </c>
      <c r="AF39" s="24"/>
      <c r="AG39">
        <f t="shared" si="2"/>
        <v>1271.4087530930117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7.3720500000000007</v>
      </c>
      <c r="E40">
        <f>GT_NG!T40</f>
        <v>10.184979780473713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746.98926572022083</v>
      </c>
      <c r="P40" s="36">
        <v>37.407129373848989</v>
      </c>
      <c r="Q40" s="36">
        <v>26.65</v>
      </c>
      <c r="R40" s="38">
        <v>22.2</v>
      </c>
      <c r="S40" s="38">
        <v>0</v>
      </c>
      <c r="T40" s="37">
        <f>SUMPRODUCT(LTA!J40:AN40,LTA!J$101:AN$101,LTA!J$105:AN$105)</f>
        <v>36.78</v>
      </c>
      <c r="U40" s="37">
        <f>SUMPRODUCT(LTA!J40:AN40,LTA!J$102:AN$102,LTA!J$105:AN$105)</f>
        <v>478.04171799999995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1.78</v>
      </c>
      <c r="AB40" s="75">
        <f>-STOA!P40</f>
        <v>0</v>
      </c>
      <c r="AC40">
        <f t="shared" si="0"/>
        <v>12.654752240888399</v>
      </c>
      <c r="AD40">
        <f t="shared" si="1"/>
        <v>1353.2703906336551</v>
      </c>
      <c r="AE40">
        <f>'IDT-1'!F40</f>
        <v>-21.628</v>
      </c>
      <c r="AF40" s="24"/>
      <c r="AG40">
        <f t="shared" si="2"/>
        <v>1331.6423906336552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-70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7.3720500000000007</v>
      </c>
      <c r="E41">
        <f>GT_NG!T41</f>
        <v>10.184979780473713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762.59734213679815</v>
      </c>
      <c r="P41" s="36">
        <v>37.407129373848989</v>
      </c>
      <c r="Q41" s="36">
        <v>26.65</v>
      </c>
      <c r="R41" s="38">
        <v>22.2</v>
      </c>
      <c r="S41" s="38">
        <v>0</v>
      </c>
      <c r="T41" s="37">
        <f>SUMPRODUCT(LTA!J41:AN41,LTA!J$101:AN$101,LTA!J$105:AN$105)</f>
        <v>45.88</v>
      </c>
      <c r="U41" s="37">
        <f>SUMPRODUCT(LTA!J41:AN41,LTA!J$102:AN$102,LTA!J$105:AN$105)</f>
        <v>488.67015399999997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5.3</v>
      </c>
      <c r="Z41" s="34">
        <f>IEX!P41</f>
        <v>0</v>
      </c>
      <c r="AA41" s="75">
        <f>STOA!J41</f>
        <v>1.78</v>
      </c>
      <c r="AB41" s="75">
        <f>-STOA!P41</f>
        <v>0</v>
      </c>
      <c r="AC41">
        <f t="shared" si="0"/>
        <v>12.996098945187649</v>
      </c>
      <c r="AD41">
        <f t="shared" si="1"/>
        <v>1393.5655563459331</v>
      </c>
      <c r="AE41">
        <f>'IDT-1'!F41</f>
        <v>0</v>
      </c>
      <c r="AF41" s="24"/>
      <c r="AG41">
        <f t="shared" si="2"/>
        <v>1393.5655563459331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7.3720500000000007</v>
      </c>
      <c r="E42">
        <f>GT_NG!T42</f>
        <v>10.184979780473713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770.64627571058418</v>
      </c>
      <c r="P42" s="36">
        <v>37.407129373848989</v>
      </c>
      <c r="Q42" s="36">
        <v>26.65</v>
      </c>
      <c r="R42" s="38">
        <v>23.7</v>
      </c>
      <c r="S42" s="38">
        <v>0</v>
      </c>
      <c r="T42" s="37">
        <f>SUMPRODUCT(LTA!J42:AN42,LTA!J$101:AN$101,LTA!J$105:AN$105)</f>
        <v>54.019999999999996</v>
      </c>
      <c r="U42" s="37">
        <f>SUMPRODUCT(LTA!J42:AN42,LTA!J$102:AN$102,LTA!J$105:AN$105)</f>
        <v>498.49075099999993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8.08</v>
      </c>
      <c r="Z42" s="34">
        <f>IEX!P42</f>
        <v>0</v>
      </c>
      <c r="AA42" s="75">
        <f>STOA!J42</f>
        <v>1.78</v>
      </c>
      <c r="AB42" s="75">
        <f>-STOA!P42</f>
        <v>0</v>
      </c>
      <c r="AC42">
        <f t="shared" si="0"/>
        <v>13.250531002007451</v>
      </c>
      <c r="AD42">
        <f t="shared" si="1"/>
        <v>1423.6006548628993</v>
      </c>
      <c r="AE42">
        <f>'IDT-1'!F42</f>
        <v>2.2879999999999998</v>
      </c>
      <c r="AF42" s="24"/>
      <c r="AG42">
        <f t="shared" si="2"/>
        <v>1425.8886548628993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-70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7.3720500000000007</v>
      </c>
      <c r="E43">
        <f>GT_NG!T43</f>
        <v>10.184979780473713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68.52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782.13421152591013</v>
      </c>
      <c r="P43" s="36">
        <v>37.407129373848989</v>
      </c>
      <c r="Q43" s="36">
        <v>26.65</v>
      </c>
      <c r="R43" s="38">
        <v>23.7</v>
      </c>
      <c r="S43" s="38">
        <v>0</v>
      </c>
      <c r="T43" s="37">
        <f>SUMPRODUCT(LTA!J43:AN43,LTA!J$101:AN$101,LTA!J$105:AN$105)</f>
        <v>85.05</v>
      </c>
      <c r="U43" s="37">
        <f>SUMPRODUCT(LTA!J43:AN43,LTA!J$102:AN$102,LTA!J$105:AN$105)</f>
        <v>506.87846099999996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11.4</v>
      </c>
      <c r="Z43" s="34">
        <f>IEX!P43</f>
        <v>0</v>
      </c>
      <c r="AA43" s="75">
        <f>STOA!J43</f>
        <v>1.78</v>
      </c>
      <c r="AB43" s="75">
        <f>-STOA!P43</f>
        <v>0</v>
      </c>
      <c r="AC43">
        <f t="shared" si="0"/>
        <v>13.731439900030859</v>
      </c>
      <c r="AD43">
        <f t="shared" si="1"/>
        <v>1474.3453917802021</v>
      </c>
      <c r="AE43">
        <f>'IDT-1'!F43</f>
        <v>4.577</v>
      </c>
      <c r="AF43" s="24"/>
      <c r="AG43">
        <f t="shared" si="2"/>
        <v>1478.9223917802021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-73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7.3720500000000007</v>
      </c>
      <c r="E44">
        <f>GT_NG!T44</f>
        <v>10.184979780473713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68.52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778.57839097547776</v>
      </c>
      <c r="P44" s="36">
        <v>37.407129373848989</v>
      </c>
      <c r="Q44" s="36">
        <v>26.65</v>
      </c>
      <c r="R44" s="38">
        <v>23.7</v>
      </c>
      <c r="S44" s="38">
        <v>0</v>
      </c>
      <c r="T44" s="37">
        <f>SUMPRODUCT(LTA!J44:AN44,LTA!J$101:AN$101,LTA!J$105:AN$105)</f>
        <v>91.85</v>
      </c>
      <c r="U44" s="37">
        <f>SUMPRODUCT(LTA!J44:AN44,LTA!J$102:AN$102,LTA!J$105:AN$105)</f>
        <v>513.78889100000004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16.62</v>
      </c>
      <c r="Z44" s="34">
        <f>IEX!P44</f>
        <v>0</v>
      </c>
      <c r="AA44" s="75">
        <f>STOA!J44</f>
        <v>1.78</v>
      </c>
      <c r="AB44" s="75">
        <f>-STOA!P44</f>
        <v>0</v>
      </c>
      <c r="AC44">
        <f t="shared" si="0"/>
        <v>13.928355881206336</v>
      </c>
      <c r="AD44">
        <f t="shared" si="1"/>
        <v>1481.523085248594</v>
      </c>
      <c r="AE44">
        <f>'IDT-1'!F44</f>
        <v>6.8650000000000002</v>
      </c>
      <c r="AF44" s="24"/>
      <c r="AG44">
        <f t="shared" si="2"/>
        <v>1488.3880852485941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-81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7.3720500000000007</v>
      </c>
      <c r="E45">
        <f>GT_NG!T45</f>
        <v>10.184979780473713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68.52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768.09538908136983</v>
      </c>
      <c r="P45" s="36">
        <v>37.407129373848989</v>
      </c>
      <c r="Q45" s="36">
        <v>26.65</v>
      </c>
      <c r="R45" s="38">
        <v>23.7</v>
      </c>
      <c r="S45" s="38">
        <v>0</v>
      </c>
      <c r="T45" s="37">
        <f>SUMPRODUCT(LTA!J45:AN45,LTA!J$101:AN$101,LTA!J$105:AN$105)</f>
        <v>79.460000000000008</v>
      </c>
      <c r="U45" s="37">
        <f>SUMPRODUCT(LTA!J45:AN45,LTA!J$102:AN$102,LTA!J$105:AN$105)</f>
        <v>522.55832400000008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7.7</v>
      </c>
      <c r="Z45" s="34">
        <f>IEX!P45</f>
        <v>0</v>
      </c>
      <c r="AA45" s="75">
        <f>STOA!J45</f>
        <v>1.78</v>
      </c>
      <c r="AB45" s="75">
        <f>-STOA!P45</f>
        <v>0</v>
      </c>
      <c r="AC45">
        <f t="shared" si="0"/>
        <v>13.870496426094055</v>
      </c>
      <c r="AD45">
        <f t="shared" si="1"/>
        <v>1442.5573758095986</v>
      </c>
      <c r="AE45">
        <f>'IDT-1'!F45</f>
        <v>11.442</v>
      </c>
      <c r="AF45" s="24"/>
      <c r="AG45">
        <f t="shared" si="2"/>
        <v>1453.9993758095986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-97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7.3720500000000007</v>
      </c>
      <c r="E46">
        <f>GT_NG!T46</f>
        <v>10.234309289326591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68.52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761.67714440041311</v>
      </c>
      <c r="P46" s="36">
        <v>37.407129373848989</v>
      </c>
      <c r="Q46" s="36">
        <v>26.65</v>
      </c>
      <c r="R46" s="38">
        <v>23.7</v>
      </c>
      <c r="S46" s="38">
        <v>0</v>
      </c>
      <c r="T46" s="37">
        <f>SUMPRODUCT(LTA!J46:AN46,LTA!J$101:AN$101,LTA!J$105:AN$105)</f>
        <v>86.289999999999992</v>
      </c>
      <c r="U46" s="37">
        <f>SUMPRODUCT(LTA!J46:AN46,LTA!J$102:AN$102,LTA!J$105:AN$105)</f>
        <v>527.42482400000006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1.85</v>
      </c>
      <c r="Z46" s="34">
        <f>IEX!P46</f>
        <v>0</v>
      </c>
      <c r="AA46" s="75">
        <f>STOA!J46</f>
        <v>1.78</v>
      </c>
      <c r="AB46" s="75">
        <f>-STOA!P46</f>
        <v>0</v>
      </c>
      <c r="AC46">
        <f t="shared" si="0"/>
        <v>13.806810034574161</v>
      </c>
      <c r="AD46">
        <f t="shared" si="1"/>
        <v>1449.0986470290145</v>
      </c>
      <c r="AE46">
        <f>'IDT-1'!F46</f>
        <v>11.442</v>
      </c>
      <c r="AF46" s="24"/>
      <c r="AG46">
        <f t="shared" si="2"/>
        <v>1460.5406470290145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-90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7.3720500000000007</v>
      </c>
      <c r="E47">
        <f>GT_NG!T47</f>
        <v>11.129438381687516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759.91807669343507</v>
      </c>
      <c r="P47" s="36">
        <v>37.407129373848989</v>
      </c>
      <c r="Q47" s="36">
        <v>26.65</v>
      </c>
      <c r="R47" s="38">
        <v>23.7</v>
      </c>
      <c r="S47" s="38">
        <v>0</v>
      </c>
      <c r="T47" s="37">
        <f>SUMPRODUCT(LTA!J47:AN47,LTA!J$101:AN$101,LTA!J$105:AN$105)</f>
        <v>91.05</v>
      </c>
      <c r="U47" s="37">
        <f>SUMPRODUCT(LTA!J47:AN47,LTA!J$102:AN$102,LTA!J$105:AN$105)</f>
        <v>531.64268400000003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1.78</v>
      </c>
      <c r="AB47" s="75">
        <f>-STOA!P47</f>
        <v>0</v>
      </c>
      <c r="AC47">
        <f t="shared" si="0"/>
        <v>13.605977084739814</v>
      </c>
      <c r="AD47">
        <f t="shared" si="1"/>
        <v>1487.6534013642317</v>
      </c>
      <c r="AE47">
        <f>'IDT-1'!F47</f>
        <v>-2.859</v>
      </c>
      <c r="AF47" s="24"/>
      <c r="AG47">
        <f t="shared" si="2"/>
        <v>1484.7944013642318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-59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7.3720500000000007</v>
      </c>
      <c r="E48">
        <f>GT_NG!T48</f>
        <v>11.129438381687516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756.57931712653055</v>
      </c>
      <c r="P48" s="36">
        <v>37.407129373848989</v>
      </c>
      <c r="Q48" s="36">
        <v>26.65</v>
      </c>
      <c r="R48" s="38">
        <v>23.7</v>
      </c>
      <c r="S48" s="38">
        <v>0</v>
      </c>
      <c r="T48" s="37">
        <f>SUMPRODUCT(LTA!J48:AN48,LTA!J$101:AN$101,LTA!J$105:AN$105)</f>
        <v>96.47</v>
      </c>
      <c r="U48" s="37">
        <f>SUMPRODUCT(LTA!J48:AN48,LTA!J$102:AN$102,LTA!J$105:AN$105)</f>
        <v>534.74751100000003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1.78</v>
      </c>
      <c r="AB48" s="75">
        <f>-STOA!P48</f>
        <v>0</v>
      </c>
      <c r="AC48">
        <f t="shared" si="0"/>
        <v>13.420818792605813</v>
      </c>
      <c r="AD48">
        <f t="shared" si="1"/>
        <v>1520.0246270894613</v>
      </c>
      <c r="AE48">
        <f>'IDT-1'!F48</f>
        <v>-38.939</v>
      </c>
      <c r="AF48" s="24"/>
      <c r="AG48">
        <f t="shared" si="2"/>
        <v>1481.0856270894612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-32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7.3720500000000007</v>
      </c>
      <c r="E49">
        <f>GT_NG!T49</f>
        <v>11.129438381687516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49.999999999999993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747.13875303035695</v>
      </c>
      <c r="P49" s="36">
        <v>37.407129373848989</v>
      </c>
      <c r="Q49" s="36">
        <v>26.9</v>
      </c>
      <c r="R49" s="38">
        <v>23.7</v>
      </c>
      <c r="S49" s="38">
        <v>0</v>
      </c>
      <c r="T49" s="37">
        <f>SUMPRODUCT(LTA!J49:AN49,LTA!J$101:AN$101,LTA!J$105:AN$105)</f>
        <v>93.02</v>
      </c>
      <c r="U49" s="37">
        <f>SUMPRODUCT(LTA!J49:AN49,LTA!J$102:AN$102,LTA!J$105:AN$105)</f>
        <v>536.63915899999995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-18</v>
      </c>
      <c r="AA49" s="75">
        <f>STOA!J49</f>
        <v>1.78</v>
      </c>
      <c r="AB49" s="75">
        <f>-STOA!P49</f>
        <v>0</v>
      </c>
      <c r="AC49">
        <f t="shared" si="0"/>
        <v>13.072621162424175</v>
      </c>
      <c r="AD49">
        <f t="shared" si="1"/>
        <v>1501.0139086234692</v>
      </c>
      <c r="AE49">
        <f>'IDT-1'!F49</f>
        <v>-37.481000000000002</v>
      </c>
      <c r="AF49" s="24"/>
      <c r="AG49">
        <f t="shared" si="2"/>
        <v>1463.5329086234692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7.3720500000000007</v>
      </c>
      <c r="E50">
        <f>GT_NG!T50</f>
        <v>11.129438381687516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49.999999999999993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699.84907332257387</v>
      </c>
      <c r="P50" s="36">
        <v>37.407129373848989</v>
      </c>
      <c r="Q50" s="36">
        <v>26.9</v>
      </c>
      <c r="R50" s="38">
        <v>23.7</v>
      </c>
      <c r="S50" s="38">
        <v>0</v>
      </c>
      <c r="T50" s="37">
        <f>SUMPRODUCT(LTA!J50:AN50,LTA!J$101:AN$101,LTA!J$105:AN$105)</f>
        <v>98.45</v>
      </c>
      <c r="U50" s="37">
        <f>SUMPRODUCT(LTA!J50:AN50,LTA!J$102:AN$102,LTA!J$105:AN$105)</f>
        <v>538.22804099999996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1.78</v>
      </c>
      <c r="AB50" s="75">
        <f>-STOA!P50</f>
        <v>0</v>
      </c>
      <c r="AC50">
        <f t="shared" si="0"/>
        <v>12.581865622630794</v>
      </c>
      <c r="AD50">
        <f t="shared" si="1"/>
        <v>1479.2338664554795</v>
      </c>
      <c r="AE50">
        <f>'IDT-1'!F50</f>
        <v>-23.641999999999999</v>
      </c>
      <c r="AF50" s="24"/>
      <c r="AG50">
        <f t="shared" si="2"/>
        <v>1455.5918664554795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7.3720500000000007</v>
      </c>
      <c r="E51">
        <f>GT_NG!T51</f>
        <v>11.129438381687516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671.81680609349655</v>
      </c>
      <c r="P51" s="36">
        <v>37.407129373848989</v>
      </c>
      <c r="Q51" s="36">
        <v>26.65</v>
      </c>
      <c r="R51" s="38">
        <v>23.7</v>
      </c>
      <c r="S51" s="38">
        <v>0</v>
      </c>
      <c r="T51" s="37">
        <f>SUMPRODUCT(LTA!J51:AN51,LTA!J$101:AN$101,LTA!J$105:AN$105)</f>
        <v>98.7</v>
      </c>
      <c r="U51" s="37">
        <f>SUMPRODUCT(LTA!J51:AN51,LTA!J$102:AN$102,LTA!J$105:AN$105)</f>
        <v>543.49359399999992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1.78</v>
      </c>
      <c r="AB51" s="75">
        <f>-STOA!P51</f>
        <v>0</v>
      </c>
      <c r="AC51">
        <f t="shared" si="0"/>
        <v>12.509221431254989</v>
      </c>
      <c r="AD51">
        <f t="shared" si="1"/>
        <v>1442.539796417778</v>
      </c>
      <c r="AE51">
        <f>'IDT-1'!F51</f>
        <v>-2.883</v>
      </c>
      <c r="AF51" s="24"/>
      <c r="AG51">
        <f t="shared" si="2"/>
        <v>1439.656796417778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-17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7.8234000000000004</v>
      </c>
      <c r="E52">
        <f>GT_NG!T52</f>
        <v>11.129438381687516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651.49085843945954</v>
      </c>
      <c r="P52" s="36">
        <v>37.407129373848989</v>
      </c>
      <c r="Q52" s="36">
        <v>26.65</v>
      </c>
      <c r="R52" s="38">
        <v>23.7</v>
      </c>
      <c r="S52" s="38">
        <v>0</v>
      </c>
      <c r="T52" s="37">
        <f>SUMPRODUCT(LTA!J52:AN52,LTA!J$101:AN$101,LTA!J$105:AN$105)</f>
        <v>102.78</v>
      </c>
      <c r="U52" s="37">
        <f>SUMPRODUCT(LTA!J52:AN52,LTA!J$102:AN$102,LTA!J$105:AN$105)</f>
        <v>543.09454100000005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1.78</v>
      </c>
      <c r="AB52" s="75">
        <f>-STOA!P52</f>
        <v>0</v>
      </c>
      <c r="AC52">
        <f t="shared" si="0"/>
        <v>12.415550554385526</v>
      </c>
      <c r="AD52">
        <f t="shared" si="1"/>
        <v>1421.4398166406104</v>
      </c>
      <c r="AE52">
        <f>'IDT-1'!F52</f>
        <v>0</v>
      </c>
      <c r="AF52" s="24"/>
      <c r="AG52">
        <f t="shared" si="2"/>
        <v>1421.4398166406104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-22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7.8234000000000004</v>
      </c>
      <c r="E53">
        <f>GT_NG!T53</f>
        <v>11.129438381687516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631.19647205094634</v>
      </c>
      <c r="P53" s="36">
        <v>37.407129373848989</v>
      </c>
      <c r="Q53" s="36">
        <v>26.65</v>
      </c>
      <c r="R53" s="38">
        <v>23.7</v>
      </c>
      <c r="S53" s="38">
        <v>0</v>
      </c>
      <c r="T53" s="37">
        <f>SUMPRODUCT(LTA!J53:AN53,LTA!J$101:AN$101,LTA!J$105:AN$105)</f>
        <v>108.78</v>
      </c>
      <c r="U53" s="37">
        <f>SUMPRODUCT(LTA!J53:AN53,LTA!J$102:AN$102,LTA!J$105:AN$105)</f>
        <v>541.35898399999996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1.78</v>
      </c>
      <c r="AB53" s="75">
        <f>-STOA!P53</f>
        <v>0</v>
      </c>
      <c r="AC53">
        <f t="shared" si="0"/>
        <v>12.331725976271349</v>
      </c>
      <c r="AD53">
        <f t="shared" si="1"/>
        <v>1399.4936978302114</v>
      </c>
      <c r="AE53">
        <f>'IDT-1'!F53</f>
        <v>0</v>
      </c>
      <c r="AF53" s="24"/>
      <c r="AG53">
        <f t="shared" si="2"/>
        <v>1399.4936978302114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-28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7.8234000000000004</v>
      </c>
      <c r="E54">
        <f>GT_NG!T54</f>
        <v>11.129438381687516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542.79598897132894</v>
      </c>
      <c r="P54" s="36">
        <v>37.407129373848989</v>
      </c>
      <c r="Q54" s="36">
        <v>26.65</v>
      </c>
      <c r="R54" s="38">
        <v>23.7</v>
      </c>
      <c r="S54" s="38">
        <v>0</v>
      </c>
      <c r="T54" s="37">
        <f>SUMPRODUCT(LTA!J54:AN54,LTA!J$101:AN$101,LTA!J$105:AN$105)</f>
        <v>108.78</v>
      </c>
      <c r="U54" s="37">
        <f>SUMPRODUCT(LTA!J54:AN54,LTA!J$102:AN$102,LTA!J$105:AN$105)</f>
        <v>517.71585499999992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1.78</v>
      </c>
      <c r="AB54" s="75">
        <f>-STOA!P54</f>
        <v>0</v>
      </c>
      <c r="AC54">
        <f t="shared" si="0"/>
        <v>11.606379218505667</v>
      </c>
      <c r="AD54">
        <f t="shared" si="1"/>
        <v>1370.1054325083596</v>
      </c>
      <c r="AE54">
        <f>'IDT-1'!F54</f>
        <v>0</v>
      </c>
      <c r="AF54" s="24"/>
      <c r="AG54">
        <f t="shared" si="2"/>
        <v>1370.1054325083596</v>
      </c>
      <c r="AI54" s="34">
        <f>PXIL!J54</f>
        <v>0</v>
      </c>
      <c r="AJ54" s="34">
        <f>PXIL!P54</f>
        <v>0</v>
      </c>
      <c r="AK54" s="34">
        <f>RTM_IEX!J54</f>
        <v>53.93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7.8234000000000004</v>
      </c>
      <c r="E55">
        <f>GT_NG!T55</f>
        <v>11.129438381687516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55.77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496.54293834669573</v>
      </c>
      <c r="P55" s="36">
        <v>37.407129373848989</v>
      </c>
      <c r="Q55" s="36">
        <v>26.65</v>
      </c>
      <c r="R55" s="38">
        <v>23.7</v>
      </c>
      <c r="S55" s="38">
        <v>0</v>
      </c>
      <c r="T55" s="37">
        <f>SUMPRODUCT(LTA!J55:AN55,LTA!J$101:AN$101,LTA!J$105:AN$105)</f>
        <v>108.75</v>
      </c>
      <c r="U55" s="37">
        <f>SUMPRODUCT(LTA!J55:AN55,LTA!J$102:AN$102,LTA!J$105:AN$105)</f>
        <v>486.00515400000006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-5</v>
      </c>
      <c r="AA55" s="75">
        <f>STOA!J55</f>
        <v>1.78</v>
      </c>
      <c r="AB55" s="75">
        <f>-STOA!P55</f>
        <v>0</v>
      </c>
      <c r="AC55">
        <f t="shared" si="0"/>
        <v>10.792351278880533</v>
      </c>
      <c r="AD55">
        <f t="shared" si="1"/>
        <v>1215.7657088233518</v>
      </c>
      <c r="AE55">
        <f>'IDT-1'!F55</f>
        <v>0</v>
      </c>
      <c r="AF55" s="24"/>
      <c r="AG55">
        <f t="shared" si="2"/>
        <v>1215.7657088233518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-24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7.8234000000000004</v>
      </c>
      <c r="E56">
        <f>GT_NG!T56</f>
        <v>11.129438381687516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55.77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496.54292053018833</v>
      </c>
      <c r="P56" s="36">
        <v>37.407129373848989</v>
      </c>
      <c r="Q56" s="36">
        <v>26.65</v>
      </c>
      <c r="R56" s="38">
        <v>23.7</v>
      </c>
      <c r="S56" s="38">
        <v>0</v>
      </c>
      <c r="T56" s="37">
        <f>SUMPRODUCT(LTA!J56:AN56,LTA!J$101:AN$101,LTA!J$105:AN$105)</f>
        <v>107.64</v>
      </c>
      <c r="U56" s="37">
        <f>SUMPRODUCT(LTA!J56:AN56,LTA!J$102:AN$102,LTA!J$105:AN$105)</f>
        <v>482.19955100000004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-47</v>
      </c>
      <c r="AA56" s="75">
        <f>STOA!J56</f>
        <v>1.78</v>
      </c>
      <c r="AB56" s="75">
        <f>-STOA!P56</f>
        <v>0</v>
      </c>
      <c r="AC56">
        <f t="shared" si="0"/>
        <v>11.030608268943212</v>
      </c>
      <c r="AD56">
        <f t="shared" si="1"/>
        <v>1177.6118310167817</v>
      </c>
      <c r="AE56">
        <f>'IDT-1'!F56</f>
        <v>0</v>
      </c>
      <c r="AF56" s="24"/>
      <c r="AG56">
        <f t="shared" si="2"/>
        <v>1177.6118310167817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7.8234000000000004</v>
      </c>
      <c r="E57">
        <f>GT_NG!T57</f>
        <v>11.129438381687516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55.77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506.26373760577428</v>
      </c>
      <c r="P57" s="36">
        <v>37.407129373848989</v>
      </c>
      <c r="Q57" s="36">
        <v>26.65</v>
      </c>
      <c r="R57" s="38">
        <v>23.7</v>
      </c>
      <c r="S57" s="38">
        <v>0</v>
      </c>
      <c r="T57" s="37">
        <f>SUMPRODUCT(LTA!J57:AN57,LTA!J$101:AN$101,LTA!J$105:AN$105)</f>
        <v>105.24</v>
      </c>
      <c r="U57" s="37">
        <f>SUMPRODUCT(LTA!J57:AN57,LTA!J$102:AN$102,LTA!J$105:AN$105)</f>
        <v>479.69642200000004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</v>
      </c>
      <c r="AA57" s="75">
        <f>STOA!J57</f>
        <v>1.78</v>
      </c>
      <c r="AB57" s="75">
        <f>-STOA!P57</f>
        <v>0</v>
      </c>
      <c r="AC57">
        <f t="shared" si="0"/>
        <v>10.715288224332793</v>
      </c>
      <c r="AD57">
        <f t="shared" si="1"/>
        <v>1224.744839136978</v>
      </c>
      <c r="AE57">
        <f>'IDT-1'!F57</f>
        <v>0</v>
      </c>
      <c r="AF57" s="24"/>
      <c r="AG57">
        <f t="shared" si="2"/>
        <v>1224.744839136978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-16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7.8234000000000004</v>
      </c>
      <c r="E58">
        <f>GT_NG!T58</f>
        <v>11.129438381687516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55.77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506.19380873875332</v>
      </c>
      <c r="P58" s="36">
        <v>37.407129373848989</v>
      </c>
      <c r="Q58" s="36">
        <v>26.65</v>
      </c>
      <c r="R58" s="38">
        <v>23.7</v>
      </c>
      <c r="S58" s="38">
        <v>0</v>
      </c>
      <c r="T58" s="37">
        <f>SUMPRODUCT(LTA!J58:AN58,LTA!J$101:AN$101,LTA!J$105:AN$105)</f>
        <v>99.73</v>
      </c>
      <c r="U58" s="37">
        <f>SUMPRODUCT(LTA!J58:AN58,LTA!J$102:AN$102,LTA!J$105:AN$105)</f>
        <v>503.34033500000004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1.78</v>
      </c>
      <c r="AB58" s="75">
        <f>-STOA!P58</f>
        <v>0</v>
      </c>
      <c r="AC58">
        <f t="shared" si="0"/>
        <v>10.900910321949372</v>
      </c>
      <c r="AD58">
        <f t="shared" si="1"/>
        <v>1238.6232011723405</v>
      </c>
      <c r="AE58">
        <f>'IDT-1'!F58</f>
        <v>0</v>
      </c>
      <c r="AF58" s="24"/>
      <c r="AG58">
        <f t="shared" si="2"/>
        <v>1238.6232011723405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-24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7.8234000000000004</v>
      </c>
      <c r="E59">
        <f>GT_NG!T59</f>
        <v>11.129438381687516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55.77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497.2166770013568</v>
      </c>
      <c r="P59" s="36">
        <v>37.407129373848989</v>
      </c>
      <c r="Q59" s="36">
        <v>26.65</v>
      </c>
      <c r="R59" s="38">
        <v>23.7</v>
      </c>
      <c r="S59" s="38">
        <v>0</v>
      </c>
      <c r="T59" s="37">
        <f>SUMPRODUCT(LTA!J59:AN59,LTA!J$101:AN$101,LTA!J$105:AN$105)</f>
        <v>99.039999999999992</v>
      </c>
      <c r="U59" s="37">
        <f>SUMPRODUCT(LTA!J59:AN59,LTA!J$102:AN$102,LTA!J$105:AN$105)</f>
        <v>518.90640900000005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1.78</v>
      </c>
      <c r="AB59" s="75">
        <f>-STOA!P59</f>
        <v>0</v>
      </c>
      <c r="AC59">
        <f t="shared" si="0"/>
        <v>10.857278701981462</v>
      </c>
      <c r="AD59">
        <f t="shared" si="1"/>
        <v>1255.5657750549119</v>
      </c>
      <c r="AE59">
        <f>'IDT-1'!F59</f>
        <v>0</v>
      </c>
      <c r="AF59" s="24"/>
      <c r="AG59">
        <f t="shared" si="2"/>
        <v>1255.5657750549119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-13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7.8234000000000004</v>
      </c>
      <c r="E60">
        <f>GT_NG!T60</f>
        <v>11.129438381687516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55.77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496.6947822225614</v>
      </c>
      <c r="P60" s="36">
        <v>37.407129373848989</v>
      </c>
      <c r="Q60" s="36">
        <v>26.65</v>
      </c>
      <c r="R60" s="38">
        <v>23.7</v>
      </c>
      <c r="S60" s="38">
        <v>0</v>
      </c>
      <c r="T60" s="37">
        <f>SUMPRODUCT(LTA!J60:AN60,LTA!J$101:AN$101,LTA!J$105:AN$105)</f>
        <v>96.33</v>
      </c>
      <c r="U60" s="37">
        <f>SUMPRODUCT(LTA!J60:AN60,LTA!J$102:AN$102,LTA!J$105:AN$105)</f>
        <v>512.17117300000007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1.78</v>
      </c>
      <c r="AB60" s="75">
        <f>-STOA!P60</f>
        <v>0</v>
      </c>
      <c r="AC60">
        <f t="shared" si="0"/>
        <v>10.703917753016022</v>
      </c>
      <c r="AD60">
        <f t="shared" si="1"/>
        <v>1263.572005225082</v>
      </c>
      <c r="AE60">
        <f>'IDT-1'!F60</f>
        <v>0</v>
      </c>
      <c r="AF60" s="24"/>
      <c r="AG60">
        <f t="shared" si="2"/>
        <v>1263.572005225082</v>
      </c>
      <c r="AI60" s="34">
        <f>PXIL!J60</f>
        <v>0</v>
      </c>
      <c r="AJ60" s="34">
        <f>PXIL!P60</f>
        <v>0</v>
      </c>
      <c r="AK60" s="34">
        <f>RTM_IEX!J60</f>
        <v>4.82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7.8234000000000004</v>
      </c>
      <c r="E61">
        <f>GT_NG!T61</f>
        <v>11.129438381687516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55.77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496.36956711556684</v>
      </c>
      <c r="P61" s="36">
        <v>37.407129373848989</v>
      </c>
      <c r="Q61" s="36">
        <v>26.65</v>
      </c>
      <c r="R61" s="38">
        <v>23.7</v>
      </c>
      <c r="S61" s="38">
        <v>0</v>
      </c>
      <c r="T61" s="37">
        <f>SUMPRODUCT(LTA!J61:AN61,LTA!J$101:AN$101,LTA!J$105:AN$105)</f>
        <v>92.47</v>
      </c>
      <c r="U61" s="37">
        <f>SUMPRODUCT(LTA!J61:AN61,LTA!J$102:AN$102,LTA!J$105:AN$105)</f>
        <v>504.55996700000003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1.78</v>
      </c>
      <c r="AB61" s="75">
        <f>-STOA!P61</f>
        <v>0</v>
      </c>
      <c r="AC61">
        <f t="shared" si="0"/>
        <v>10.620955815717268</v>
      </c>
      <c r="AD61">
        <f t="shared" si="1"/>
        <v>1253.7785460553862</v>
      </c>
      <c r="AE61">
        <f>'IDT-1'!F61</f>
        <v>0</v>
      </c>
      <c r="AF61" s="24"/>
      <c r="AG61">
        <f t="shared" si="2"/>
        <v>1253.7785460553862</v>
      </c>
      <c r="AI61" s="34">
        <f>PXIL!J61</f>
        <v>0</v>
      </c>
      <c r="AJ61" s="34">
        <f>PXIL!P61</f>
        <v>0</v>
      </c>
      <c r="AK61" s="34">
        <f>RTM_IEX!J61</f>
        <v>6.74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7.8234000000000004</v>
      </c>
      <c r="E62">
        <f>GT_NG!T62</f>
        <v>11.129438381687516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55.77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496.62956102379684</v>
      </c>
      <c r="P62" s="36">
        <v>37.407129373848989</v>
      </c>
      <c r="Q62" s="36">
        <v>26.65</v>
      </c>
      <c r="R62" s="38">
        <v>23.7</v>
      </c>
      <c r="S62" s="38">
        <v>0</v>
      </c>
      <c r="T62" s="37">
        <f>SUMPRODUCT(LTA!J62:AN62,LTA!J$101:AN$101,LTA!J$105:AN$105)</f>
        <v>87.53</v>
      </c>
      <c r="U62" s="37">
        <f>SUMPRODUCT(LTA!J62:AN62,LTA!J$102:AN$102,LTA!J$105:AN$105)</f>
        <v>495.92679600000002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1.78</v>
      </c>
      <c r="AB62" s="75">
        <f>-STOA!P62</f>
        <v>0</v>
      </c>
      <c r="AC62">
        <f t="shared" si="0"/>
        <v>10.6466331281464</v>
      </c>
      <c r="AD62">
        <f t="shared" si="1"/>
        <v>1256.8096916511868</v>
      </c>
      <c r="AE62">
        <f>'IDT-1'!F62</f>
        <v>0</v>
      </c>
      <c r="AF62" s="24"/>
      <c r="AG62">
        <f t="shared" si="2"/>
        <v>1256.8096916511868</v>
      </c>
      <c r="AI62" s="34">
        <f>PXIL!J62</f>
        <v>0</v>
      </c>
      <c r="AJ62" s="34">
        <f>PXIL!P62</f>
        <v>0</v>
      </c>
      <c r="AK62" s="34">
        <f>RTM_IEX!J62</f>
        <v>23.11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7.8234000000000004</v>
      </c>
      <c r="E63">
        <f>GT_NG!T63</f>
        <v>10.497809604043807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55.77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500.84758489320711</v>
      </c>
      <c r="P63" s="36">
        <v>37.407129373848989</v>
      </c>
      <c r="Q63" s="36">
        <v>26.65</v>
      </c>
      <c r="R63" s="38">
        <v>23.7</v>
      </c>
      <c r="S63" s="38">
        <v>0</v>
      </c>
      <c r="T63" s="37">
        <f>SUMPRODUCT(LTA!J63:AN63,LTA!J$101:AN$101,LTA!J$105:AN$105)</f>
        <v>80.489999999999995</v>
      </c>
      <c r="U63" s="37">
        <f>SUMPRODUCT(LTA!J63:AN63,LTA!J$102:AN$102,LTA!J$105:AN$105)</f>
        <v>487.25042099999996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1.78</v>
      </c>
      <c r="AB63" s="75">
        <f>-STOA!P63</f>
        <v>0</v>
      </c>
      <c r="AC63">
        <f t="shared" si="0"/>
        <v>10.44763729691724</v>
      </c>
      <c r="AD63">
        <f t="shared" si="1"/>
        <v>1233.3187075741826</v>
      </c>
      <c r="AE63">
        <f>'IDT-1'!F63</f>
        <v>0</v>
      </c>
      <c r="AF63" s="24"/>
      <c r="AG63">
        <f t="shared" si="2"/>
        <v>1233.3187075741826</v>
      </c>
      <c r="AI63" s="34">
        <f>PXIL!J63</f>
        <v>0</v>
      </c>
      <c r="AJ63" s="34">
        <f>PXIL!P63</f>
        <v>0</v>
      </c>
      <c r="AK63" s="34">
        <f>RTM_IEX!J63</f>
        <v>11.55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7.8234000000000004</v>
      </c>
      <c r="E64">
        <f>GT_NG!T64</f>
        <v>10.497809604043807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55.77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501.23852810906703</v>
      </c>
      <c r="P64" s="36">
        <v>37.407129373848989</v>
      </c>
      <c r="Q64" s="36">
        <v>26.65</v>
      </c>
      <c r="R64" s="38">
        <v>23.7</v>
      </c>
      <c r="S64" s="38">
        <v>0</v>
      </c>
      <c r="T64" s="37">
        <f>SUMPRODUCT(LTA!J64:AN64,LTA!J$101:AN$101,LTA!J$105:AN$105)</f>
        <v>72.349999999999994</v>
      </c>
      <c r="U64" s="37">
        <f>SUMPRODUCT(LTA!J64:AN64,LTA!J$102:AN$102,LTA!J$105:AN$105)</f>
        <v>476.56358699999998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1.78</v>
      </c>
      <c r="AB64" s="75">
        <f>-STOA!P64</f>
        <v>0</v>
      </c>
      <c r="AC64">
        <f t="shared" si="0"/>
        <v>10.341327814330462</v>
      </c>
      <c r="AD64">
        <f t="shared" si="1"/>
        <v>1220.7691262726294</v>
      </c>
      <c r="AE64">
        <f>'IDT-1'!F64</f>
        <v>0</v>
      </c>
      <c r="AF64" s="24"/>
      <c r="AG64">
        <f t="shared" si="2"/>
        <v>1220.7691262726294</v>
      </c>
      <c r="AI64" s="34">
        <f>PXIL!J64</f>
        <v>0</v>
      </c>
      <c r="AJ64" s="34">
        <f>PXIL!P64</f>
        <v>0</v>
      </c>
      <c r="AK64" s="34">
        <f>RTM_IEX!J64</f>
        <v>17.329999999999998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7.8234000000000004</v>
      </c>
      <c r="E65">
        <f>GT_NG!T65</f>
        <v>10.497809604043807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55.77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532.95375073368905</v>
      </c>
      <c r="P65" s="36">
        <v>37.407129373848989</v>
      </c>
      <c r="Q65" s="36">
        <v>26.65</v>
      </c>
      <c r="R65" s="38">
        <v>23.7</v>
      </c>
      <c r="S65" s="38">
        <v>0</v>
      </c>
      <c r="T65" s="37">
        <f>SUMPRODUCT(LTA!J65:AN65,LTA!J$101:AN$101,LTA!J$105:AN$105)</f>
        <v>65.16</v>
      </c>
      <c r="U65" s="37">
        <f>SUMPRODUCT(LTA!J65:AN65,LTA!J$102:AN$102,LTA!J$105:AN$105)</f>
        <v>465.40956899999998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1.78</v>
      </c>
      <c r="AB65" s="75">
        <f>-STOA!P65</f>
        <v>0</v>
      </c>
      <c r="AC65">
        <f t="shared" si="0"/>
        <v>10.372837933177287</v>
      </c>
      <c r="AD65">
        <f t="shared" si="1"/>
        <v>1224.4888207784045</v>
      </c>
      <c r="AE65">
        <f>'IDT-1'!F65</f>
        <v>0</v>
      </c>
      <c r="AF65" s="24"/>
      <c r="AG65">
        <f t="shared" si="2"/>
        <v>1224.4888207784045</v>
      </c>
      <c r="AI65" s="34">
        <f>PXIL!J65</f>
        <v>0</v>
      </c>
      <c r="AJ65" s="34">
        <f>PXIL!P65</f>
        <v>0</v>
      </c>
      <c r="AK65" s="34">
        <f>RTM_IEX!J65</f>
        <v>7.71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7.8234000000000004</v>
      </c>
      <c r="E66">
        <f>GT_NG!T66</f>
        <v>10.497809604043807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626.37987714322549</v>
      </c>
      <c r="P66" s="36">
        <v>37.407129373848989</v>
      </c>
      <c r="Q66" s="36">
        <v>26.65</v>
      </c>
      <c r="R66" s="38">
        <v>23.7</v>
      </c>
      <c r="S66" s="38">
        <v>0</v>
      </c>
      <c r="T66" s="37">
        <f>SUMPRODUCT(LTA!J66:AN66,LTA!J$101:AN$101,LTA!J$105:AN$105)</f>
        <v>56.95</v>
      </c>
      <c r="U66" s="37">
        <f>SUMPRODUCT(LTA!J66:AN66,LTA!J$102:AN$102,LTA!J$105:AN$105)</f>
        <v>453.86943500000001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1.78</v>
      </c>
      <c r="AB66" s="75">
        <f>-STOA!P66</f>
        <v>0</v>
      </c>
      <c r="AC66">
        <f t="shared" si="0"/>
        <v>11.471465310159628</v>
      </c>
      <c r="AD66">
        <f t="shared" si="1"/>
        <v>1213.5861858109588</v>
      </c>
      <c r="AE66">
        <f>'IDT-1'!F66</f>
        <v>0</v>
      </c>
      <c r="AF66" s="24"/>
      <c r="AG66">
        <f t="shared" si="2"/>
        <v>1213.5861858109588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-70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7.8234000000000004</v>
      </c>
      <c r="E67">
        <f>GT_NG!T67</f>
        <v>10.497809604043807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717.66784721443878</v>
      </c>
      <c r="P67" s="36">
        <v>37.407129373848989</v>
      </c>
      <c r="Q67" s="36">
        <v>26.65</v>
      </c>
      <c r="R67" s="38">
        <v>17.550000000000004</v>
      </c>
      <c r="S67" s="38">
        <v>0</v>
      </c>
      <c r="T67" s="37">
        <f>SUMPRODUCT(LTA!J67:AN67,LTA!J$101:AN$101,LTA!J$105:AN$105)</f>
        <v>48.72</v>
      </c>
      <c r="U67" s="37">
        <f>SUMPRODUCT(LTA!J67:AN67,LTA!J$102:AN$102,LTA!J$105:AN$105)</f>
        <v>442.88808700000004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-110</v>
      </c>
      <c r="AA67" s="75">
        <f>STOA!J67</f>
        <v>1.78</v>
      </c>
      <c r="AB67" s="75">
        <f>-STOA!P67</f>
        <v>0</v>
      </c>
      <c r="AC67">
        <f t="shared" si="0"/>
        <v>12.960848288522726</v>
      </c>
      <c r="AD67">
        <f t="shared" si="1"/>
        <v>1206.6334249038089</v>
      </c>
      <c r="AE67">
        <f>'IDT-1'!F67</f>
        <v>0</v>
      </c>
      <c r="AF67" s="24"/>
      <c r="AG67">
        <f t="shared" si="2"/>
        <v>1206.6334249038089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-51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7.8234000000000004</v>
      </c>
      <c r="E68">
        <f>GT_NG!T68</f>
        <v>10.497809604043807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69.337240199004981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770.19577240182912</v>
      </c>
      <c r="P68" s="36">
        <v>37.407129373848989</v>
      </c>
      <c r="Q68" s="36">
        <v>26.65</v>
      </c>
      <c r="R68" s="38">
        <v>7.5425447181910235</v>
      </c>
      <c r="S68" s="38">
        <v>0</v>
      </c>
      <c r="T68" s="37">
        <f>SUMPRODUCT(LTA!J68:AN68,LTA!J$101:AN$101,LTA!J$105:AN$105)</f>
        <v>39.35</v>
      </c>
      <c r="U68" s="37">
        <f>SUMPRODUCT(LTA!J68:AN68,LTA!J$102:AN$102,LTA!J$105:AN$105)</f>
        <v>430.17052700000005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-55</v>
      </c>
      <c r="AA68" s="75">
        <f>STOA!J68</f>
        <v>1.78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13.189491653475473</v>
      </c>
      <c r="AD68">
        <f t="shared" ref="AD68:AD98" si="4">SUM(B68:AB68,AI68:AT68)-AC68</f>
        <v>1219.5649316434426</v>
      </c>
      <c r="AE68">
        <f>'IDT-1'!F68</f>
        <v>-24.795000000000002</v>
      </c>
      <c r="AF68" s="24"/>
      <c r="AG68">
        <f t="shared" ref="AG68:AG98" si="5">SUM(AD68:AF68)</f>
        <v>1194.7699316434425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-113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7.8234000000000004</v>
      </c>
      <c r="E69">
        <f>GT_NG!T69</f>
        <v>10.497809604043807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19.690000000000001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780.15993607042503</v>
      </c>
      <c r="P69" s="36">
        <v>37.407129373848989</v>
      </c>
      <c r="Q69" s="36">
        <v>26.65</v>
      </c>
      <c r="R69" s="38">
        <v>2.9300000000000006</v>
      </c>
      <c r="S69" s="38">
        <v>0</v>
      </c>
      <c r="T69" s="37">
        <f>SUMPRODUCT(LTA!J69:AN69,LTA!J$101:AN$101,LTA!J$105:AN$105)</f>
        <v>31</v>
      </c>
      <c r="U69" s="37">
        <f>SUMPRODUCT(LTA!J69:AN69,LTA!J$102:AN$102,LTA!J$105:AN$105)</f>
        <v>419.49223700000005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1.78</v>
      </c>
      <c r="AB69" s="75">
        <f>-STOA!P69</f>
        <v>0</v>
      </c>
      <c r="AC69">
        <f t="shared" si="3"/>
        <v>12.115416704594331</v>
      </c>
      <c r="AD69">
        <f t="shared" si="4"/>
        <v>1221.3150953437234</v>
      </c>
      <c r="AE69">
        <f>'IDT-1'!F69</f>
        <v>-46.128</v>
      </c>
      <c r="AF69" s="24"/>
      <c r="AG69">
        <f t="shared" si="5"/>
        <v>1175.1870953437235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-104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7.8234000000000004</v>
      </c>
      <c r="E70">
        <f>GT_NG!T70</f>
        <v>10.532685653446899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19.690000000000001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788.42473412202628</v>
      </c>
      <c r="P70" s="36">
        <v>37.407129373848989</v>
      </c>
      <c r="Q70" s="36">
        <v>26.65</v>
      </c>
      <c r="R70" s="38">
        <v>0.6874538745387454</v>
      </c>
      <c r="S70" s="38">
        <v>0</v>
      </c>
      <c r="T70" s="37">
        <f>SUMPRODUCT(LTA!J70:AN70,LTA!J$101:AN$101,LTA!J$105:AN$105)</f>
        <v>21.8</v>
      </c>
      <c r="U70" s="37">
        <f>SUMPRODUCT(LTA!J70:AN70,LTA!J$102:AN$102,LTA!J$105:AN$105)</f>
        <v>411.56957500000004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1.78</v>
      </c>
      <c r="AB70" s="75">
        <f>-STOA!P70</f>
        <v>0</v>
      </c>
      <c r="AC70">
        <f t="shared" si="3"/>
        <v>12.04787969196356</v>
      </c>
      <c r="AD70">
        <f t="shared" si="4"/>
        <v>1207.3170983318973</v>
      </c>
      <c r="AE70">
        <f>'IDT-1'!F70</f>
        <v>-25.192</v>
      </c>
      <c r="AF70" s="24"/>
      <c r="AG70">
        <f t="shared" si="5"/>
        <v>1182.1250983318973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-107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7.8234000000000004</v>
      </c>
      <c r="E71">
        <f>GT_NG!T71</f>
        <v>11.129438381687516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19.690000000000001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795.40943040945388</v>
      </c>
      <c r="P71" s="36">
        <v>37.407129373848989</v>
      </c>
      <c r="Q71" s="36">
        <v>26.65</v>
      </c>
      <c r="R71" s="38">
        <v>0</v>
      </c>
      <c r="S71" s="38">
        <v>0</v>
      </c>
      <c r="T71" s="37">
        <f>SUMPRODUCT(LTA!J71:AN71,LTA!J$101:AN$101,LTA!J$105:AN$105)</f>
        <v>10.94</v>
      </c>
      <c r="U71" s="37">
        <f>SUMPRODUCT(LTA!J71:AN71,LTA!J$102:AN$102,LTA!J$105:AN$105)</f>
        <v>405.70232399999998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1.78</v>
      </c>
      <c r="AB71" s="75">
        <f>-STOA!P71</f>
        <v>0</v>
      </c>
      <c r="AC71">
        <f t="shared" si="3"/>
        <v>11.863626450050379</v>
      </c>
      <c r="AD71">
        <f t="shared" si="4"/>
        <v>1209.6680957149401</v>
      </c>
      <c r="AE71">
        <f>'IDT-1'!F71</f>
        <v>-3.3129999999999997</v>
      </c>
      <c r="AF71" s="24"/>
      <c r="AG71">
        <f t="shared" si="5"/>
        <v>1206.35509571494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-95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7.8234000000000004</v>
      </c>
      <c r="E72">
        <f>GT_NG!T72</f>
        <v>11.129438381687516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19.690000000000001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803.57421318950128</v>
      </c>
      <c r="P72" s="36">
        <v>37.407129373848989</v>
      </c>
      <c r="Q72" s="36">
        <v>26.65</v>
      </c>
      <c r="R72" s="38">
        <v>0</v>
      </c>
      <c r="S72" s="38">
        <v>0</v>
      </c>
      <c r="T72" s="37">
        <f>SUMPRODUCT(LTA!J72:AN72,LTA!J$101:AN$101,LTA!J$105:AN$105)</f>
        <v>5.39</v>
      </c>
      <c r="U72" s="37">
        <f>SUMPRODUCT(LTA!J72:AN72,LTA!J$102:AN$102,LTA!J$105:AN$105)</f>
        <v>402.62832300000002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0.69</v>
      </c>
      <c r="Z72" s="34">
        <f>IEX!P72</f>
        <v>0</v>
      </c>
      <c r="AA72" s="75">
        <f>STOA!J72</f>
        <v>1.78</v>
      </c>
      <c r="AB72" s="75">
        <f>-STOA!P72</f>
        <v>0</v>
      </c>
      <c r="AC72">
        <f t="shared" si="3"/>
        <v>11.713084177954775</v>
      </c>
      <c r="AD72">
        <f t="shared" si="4"/>
        <v>1228.0494197670832</v>
      </c>
      <c r="AE72">
        <f>'IDT-1'!F72</f>
        <v>0</v>
      </c>
      <c r="AF72" s="24"/>
      <c r="AG72">
        <f t="shared" si="5"/>
        <v>1228.0494197670832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-77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7.8234000000000004</v>
      </c>
      <c r="E73">
        <f>GT_NG!T73</f>
        <v>11.129438381687516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19.690000000000001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819.13032945745783</v>
      </c>
      <c r="P73" s="36">
        <v>37.407129373848989</v>
      </c>
      <c r="Q73" s="36">
        <v>26.65</v>
      </c>
      <c r="R73" s="38">
        <v>0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401.44412600000004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1.5</v>
      </c>
      <c r="Z73" s="34">
        <f>IEX!P73</f>
        <v>0</v>
      </c>
      <c r="AA73" s="75">
        <f>STOA!J73</f>
        <v>1.78</v>
      </c>
      <c r="AB73" s="75">
        <f>-STOA!P73</f>
        <v>0</v>
      </c>
      <c r="AC73">
        <f t="shared" si="3"/>
        <v>11.457342833085157</v>
      </c>
      <c r="AD73">
        <f t="shared" si="4"/>
        <v>1280.207080379909</v>
      </c>
      <c r="AE73">
        <f>'IDT-1'!F73</f>
        <v>0</v>
      </c>
      <c r="AF73" s="24"/>
      <c r="AG73">
        <f t="shared" si="5"/>
        <v>1280.207080379909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-36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7.8234000000000004</v>
      </c>
      <c r="E74">
        <f>GT_NG!T74</f>
        <v>11.129438381687516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19.690000000000001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863.28657187364286</v>
      </c>
      <c r="P74" s="36">
        <v>37.407129373848989</v>
      </c>
      <c r="Q74" s="36">
        <v>26.65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402.23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1.78</v>
      </c>
      <c r="AB74" s="75">
        <f>-STOA!P74</f>
        <v>0</v>
      </c>
      <c r="AC74">
        <f t="shared" si="3"/>
        <v>11.829958926430891</v>
      </c>
      <c r="AD74">
        <f t="shared" si="4"/>
        <v>1320.1765807027484</v>
      </c>
      <c r="AE74">
        <f>'IDT-1'!F74</f>
        <v>-18.276</v>
      </c>
      <c r="AF74" s="24"/>
      <c r="AG74">
        <f t="shared" si="5"/>
        <v>1301.9005807027484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-38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7.8234000000000004</v>
      </c>
      <c r="E75">
        <f>GT_NG!T75</f>
        <v>10.274061236279605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19.690000000000001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874.04513560117459</v>
      </c>
      <c r="P75" s="36">
        <v>37.407129373848989</v>
      </c>
      <c r="Q75" s="36">
        <v>26.65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404.8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1.78</v>
      </c>
      <c r="AB75" s="75">
        <f>-STOA!P75</f>
        <v>0</v>
      </c>
      <c r="AC75">
        <f t="shared" si="3"/>
        <v>11.832995801022061</v>
      </c>
      <c r="AD75">
        <f t="shared" si="4"/>
        <v>1344.6367304102812</v>
      </c>
      <c r="AE75">
        <f>'IDT-1'!F75</f>
        <v>-22.27</v>
      </c>
      <c r="AF75" s="24"/>
      <c r="AG75">
        <f t="shared" si="5"/>
        <v>1322.3667304102812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-26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7.9738499999999997</v>
      </c>
      <c r="E76">
        <f>GT_NG!T76</f>
        <v>11.218951290923611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19.690000000000001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877.91171376019531</v>
      </c>
      <c r="P76" s="36">
        <v>37.407129373848989</v>
      </c>
      <c r="Q76" s="36">
        <v>26.65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406.01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1.78</v>
      </c>
      <c r="AB76" s="75">
        <f>-STOA!P76</f>
        <v>0</v>
      </c>
      <c r="AC76">
        <f t="shared" si="3"/>
        <v>11.944138018091067</v>
      </c>
      <c r="AD76">
        <f t="shared" si="4"/>
        <v>1343.6975064068768</v>
      </c>
      <c r="AE76">
        <f>'IDT-1'!F76</f>
        <v>-17.172000000000001</v>
      </c>
      <c r="AF76" s="24"/>
      <c r="AG76">
        <f t="shared" si="5"/>
        <v>1326.5255064068767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-33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7.9738499999999997</v>
      </c>
      <c r="E77">
        <f>GT_NG!T77</f>
        <v>11.218951290923611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19.690000000000001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875.6171972758226</v>
      </c>
      <c r="P77" s="36">
        <v>37.407129373848989</v>
      </c>
      <c r="Q77" s="36">
        <v>26.65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400.31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1.78</v>
      </c>
      <c r="AB77" s="75">
        <f>-STOA!P77</f>
        <v>0</v>
      </c>
      <c r="AC77">
        <f t="shared" si="3"/>
        <v>11.910868710521893</v>
      </c>
      <c r="AD77">
        <f t="shared" si="4"/>
        <v>1331.7362592300731</v>
      </c>
      <c r="AE77">
        <f>'IDT-1'!F77</f>
        <v>-18.03</v>
      </c>
      <c r="AF77" s="24"/>
      <c r="AG77">
        <f t="shared" si="5"/>
        <v>1313.7062592300731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-37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7.9738499999999997</v>
      </c>
      <c r="E78">
        <f>GT_NG!T78</f>
        <v>11.218951290923611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19.690000000000001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867.34871952841752</v>
      </c>
      <c r="P78" s="36">
        <v>37.407129373848989</v>
      </c>
      <c r="Q78" s="36">
        <v>26.65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400.31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1.78</v>
      </c>
      <c r="AB78" s="75">
        <f>-STOA!P78</f>
        <v>0</v>
      </c>
      <c r="AC78">
        <f t="shared" si="3"/>
        <v>11.84988465516858</v>
      </c>
      <c r="AD78">
        <f t="shared" si="4"/>
        <v>1322.5287655380214</v>
      </c>
      <c r="AE78">
        <f>'IDT-1'!F78</f>
        <v>-21.09</v>
      </c>
      <c r="AF78" s="24"/>
      <c r="AG78">
        <f t="shared" si="5"/>
        <v>1301.4387655380215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-38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7.9738499999999997</v>
      </c>
      <c r="E79">
        <f>GT_NG!T79</f>
        <v>11.218951290923611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19.690000000000001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871.44571102586974</v>
      </c>
      <c r="P79" s="36">
        <v>37.407129373848989</v>
      </c>
      <c r="Q79" s="36">
        <v>26.65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400.1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1.78</v>
      </c>
      <c r="AB79" s="75">
        <f>-STOA!P79</f>
        <v>0</v>
      </c>
      <c r="AC79">
        <f t="shared" si="3"/>
        <v>12.035016222795182</v>
      </c>
      <c r="AD79">
        <f t="shared" si="4"/>
        <v>1308.2306254678472</v>
      </c>
      <c r="AE79">
        <f>'IDT-1'!F79</f>
        <v>-29.826999999999998</v>
      </c>
      <c r="AF79" s="24"/>
      <c r="AG79">
        <f t="shared" si="5"/>
        <v>1278.4036254678472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-56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7.9738499999999997</v>
      </c>
      <c r="E80">
        <f>GT_NG!T80</f>
        <v>11.218951290923611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19.690000000000001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833.9729209663484</v>
      </c>
      <c r="P80" s="36">
        <v>37.407129373848989</v>
      </c>
      <c r="Q80" s="36">
        <v>26.65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400.46000000000004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1.78</v>
      </c>
      <c r="AB80" s="75">
        <f>-STOA!P80</f>
        <v>0</v>
      </c>
      <c r="AC80">
        <f t="shared" si="3"/>
        <v>11.757153417194759</v>
      </c>
      <c r="AD80">
        <f t="shared" si="4"/>
        <v>1267.3956982139262</v>
      </c>
      <c r="AE80">
        <f>'IDT-1'!F80</f>
        <v>-10.795</v>
      </c>
      <c r="AF80" s="24"/>
      <c r="AG80">
        <f t="shared" si="5"/>
        <v>1256.6006982139261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7.9738499999999997</v>
      </c>
      <c r="E81">
        <f>GT_NG!T81</f>
        <v>10.902978955998909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801.74078198366044</v>
      </c>
      <c r="P81" s="36">
        <v>37.407129373848989</v>
      </c>
      <c r="Q81" s="36">
        <v>26.65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402.24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1.78</v>
      </c>
      <c r="AB81" s="75">
        <f>-STOA!P81</f>
        <v>0</v>
      </c>
      <c r="AC81">
        <f t="shared" si="3"/>
        <v>12.366315799270824</v>
      </c>
      <c r="AD81">
        <f t="shared" si="4"/>
        <v>1230.8484245142376</v>
      </c>
      <c r="AE81">
        <f>'IDT-1'!F81</f>
        <v>-20.466000000000001</v>
      </c>
      <c r="AF81" s="24"/>
      <c r="AG81">
        <f t="shared" si="5"/>
        <v>1210.3824245142378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-114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7.9738499999999997</v>
      </c>
      <c r="E82">
        <f>GT_NG!T82</f>
        <v>10.902978955998909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796.17576052004699</v>
      </c>
      <c r="P82" s="36">
        <v>37.407129373848989</v>
      </c>
      <c r="Q82" s="36">
        <v>26.65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404.41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1.78</v>
      </c>
      <c r="AB82" s="75">
        <f>-STOA!P82</f>
        <v>0</v>
      </c>
      <c r="AC82">
        <f t="shared" si="3"/>
        <v>12.176845622203576</v>
      </c>
      <c r="AD82">
        <f t="shared" si="4"/>
        <v>1246.6428732276913</v>
      </c>
      <c r="AE82">
        <f>'IDT-1'!F82</f>
        <v>-59.995999999999995</v>
      </c>
      <c r="AF82" s="24"/>
      <c r="AG82">
        <f t="shared" si="5"/>
        <v>1186.6468732276912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-95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7.9738499999999997</v>
      </c>
      <c r="E83">
        <f>GT_NG!T83</f>
        <v>10.902978955998909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792.2738313890161</v>
      </c>
      <c r="P83" s="36">
        <v>37.407129373848989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406.32000000000005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1.78</v>
      </c>
      <c r="AB83" s="75">
        <f>-STOA!P83</f>
        <v>0</v>
      </c>
      <c r="AC83">
        <f t="shared" si="3"/>
        <v>12.143855944328251</v>
      </c>
      <c r="AD83">
        <f t="shared" si="4"/>
        <v>1248.7739337745359</v>
      </c>
      <c r="AE83">
        <f>'IDT-1'!F83</f>
        <v>-109.57599999999999</v>
      </c>
      <c r="AF83" s="24"/>
      <c r="AG83">
        <f t="shared" si="5"/>
        <v>1139.1979337745358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-92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7.9738499999999997</v>
      </c>
      <c r="E84">
        <f>GT_NG!T84</f>
        <v>10.274061236279605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788.38202119096661</v>
      </c>
      <c r="P84" s="36">
        <v>37.407129373848989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409.15000000000003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1.78</v>
      </c>
      <c r="AB84" s="75">
        <f>-STOA!P84</f>
        <v>0</v>
      </c>
      <c r="AC84">
        <f t="shared" si="3"/>
        <v>12.248250037967441</v>
      </c>
      <c r="AD84">
        <f t="shared" si="4"/>
        <v>1232.9788117631279</v>
      </c>
      <c r="AE84">
        <f>'IDT-1'!F84</f>
        <v>-126.792</v>
      </c>
      <c r="AF84" s="24"/>
      <c r="AG84">
        <f t="shared" si="5"/>
        <v>1106.1868117631279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-106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7.9738499999999997</v>
      </c>
      <c r="E85">
        <f>GT_NG!T85</f>
        <v>10.274061236279605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786.08365552284306</v>
      </c>
      <c r="P85" s="36">
        <v>37.407129373848989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410.73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1.78</v>
      </c>
      <c r="AB85" s="75">
        <f>-STOA!P85</f>
        <v>0</v>
      </c>
      <c r="AC85">
        <f t="shared" si="3"/>
        <v>12.25915808180498</v>
      </c>
      <c r="AD85">
        <f t="shared" si="4"/>
        <v>1230.2495380511666</v>
      </c>
      <c r="AE85">
        <f>'IDT-1'!F85</f>
        <v>-144.24199999999999</v>
      </c>
      <c r="AF85" s="24"/>
      <c r="AG85">
        <f t="shared" si="5"/>
        <v>1086.0075380511666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-108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7.9738499999999997</v>
      </c>
      <c r="E86">
        <f>GT_NG!T86</f>
        <v>10.274061236279605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786.08365552284306</v>
      </c>
      <c r="P86" s="36">
        <v>37.407129373848989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412.25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-64</v>
      </c>
      <c r="AA86" s="75">
        <f>STOA!J86</f>
        <v>1.78</v>
      </c>
      <c r="AB86" s="75">
        <f>-STOA!P86</f>
        <v>0</v>
      </c>
      <c r="AC86">
        <f t="shared" si="3"/>
        <v>12.822551333922771</v>
      </c>
      <c r="AD86">
        <f t="shared" si="4"/>
        <v>1166.2061447990488</v>
      </c>
      <c r="AE86">
        <f>'IDT-1'!F86</f>
        <v>-118</v>
      </c>
      <c r="AF86" s="24"/>
      <c r="AG86">
        <f t="shared" si="5"/>
        <v>1048.2061447990488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-109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7.9738499999999997</v>
      </c>
      <c r="E87">
        <f>GT_NG!T87</f>
        <v>10.274061236279605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55.77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694.78415615078268</v>
      </c>
      <c r="P87" s="36">
        <v>37.407129373848989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411.86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-114</v>
      </c>
      <c r="AA87" s="75">
        <f>STOA!J87</f>
        <v>1.78</v>
      </c>
      <c r="AB87" s="75">
        <f>-STOA!P87</f>
        <v>0</v>
      </c>
      <c r="AC87">
        <f t="shared" si="3"/>
        <v>11.436305233429007</v>
      </c>
      <c r="AD87">
        <f t="shared" si="4"/>
        <v>1121.0628915274822</v>
      </c>
      <c r="AE87">
        <f>'IDT-1'!F87</f>
        <v>-116</v>
      </c>
      <c r="AF87" s="24"/>
      <c r="AG87">
        <f t="shared" si="5"/>
        <v>1005.0628915274822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7.9738499999999997</v>
      </c>
      <c r="E88">
        <f>GT_NG!T88</f>
        <v>10.274061236279605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55.77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602.02702622519303</v>
      </c>
      <c r="P88" s="36">
        <v>37.407129373848989</v>
      </c>
      <c r="Q88" s="36">
        <v>7.7088651751545489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361.05000000000007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1.78</v>
      </c>
      <c r="AB88" s="75">
        <f>-STOA!P88</f>
        <v>0</v>
      </c>
      <c r="AC88">
        <f t="shared" si="3"/>
        <v>9.1055238288879998</v>
      </c>
      <c r="AD88">
        <f t="shared" si="4"/>
        <v>1074.8854081815882</v>
      </c>
      <c r="AE88">
        <f>'IDT-1'!F88</f>
        <v>-18.122</v>
      </c>
      <c r="AF88" s="24"/>
      <c r="AG88">
        <f t="shared" si="5"/>
        <v>1056.7634081815881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7.9738499999999997</v>
      </c>
      <c r="E89">
        <f>GT_NG!T89</f>
        <v>10.274061236279605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544.29408366816097</v>
      </c>
      <c r="P89" s="36">
        <v>37.407129373848989</v>
      </c>
      <c r="Q89" s="36">
        <v>26.65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360.92000000000007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1.78</v>
      </c>
      <c r="AB89" s="75">
        <f>-STOA!P89</f>
        <v>0</v>
      </c>
      <c r="AC89">
        <f t="shared" si="3"/>
        <v>8.7301126439376322</v>
      </c>
      <c r="AD89">
        <f t="shared" si="4"/>
        <v>1030.5690116343519</v>
      </c>
      <c r="AE89">
        <f>'IDT-1'!F89</f>
        <v>-25.952000000000002</v>
      </c>
      <c r="AF89" s="24"/>
      <c r="AG89">
        <f t="shared" si="5"/>
        <v>1004.6170116343519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7.9738499999999997</v>
      </c>
      <c r="E90">
        <f>GT_NG!T90</f>
        <v>10.274061236279605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506.16443411497704</v>
      </c>
      <c r="P90" s="36">
        <v>37.407129373848989</v>
      </c>
      <c r="Q90" s="36">
        <v>1.9296895109395109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359.92000000000007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1.78</v>
      </c>
      <c r="AB90" s="75">
        <f>-STOA!P90</f>
        <v>0</v>
      </c>
      <c r="AC90">
        <f t="shared" si="3"/>
        <v>8.4121729795827793</v>
      </c>
      <c r="AD90">
        <f t="shared" si="4"/>
        <v>993.03699125646233</v>
      </c>
      <c r="AE90">
        <f>'IDT-1'!F90</f>
        <v>-10.188000000000001</v>
      </c>
      <c r="AF90" s="24"/>
      <c r="AG90">
        <f t="shared" si="5"/>
        <v>982.84899125646234</v>
      </c>
      <c r="AI90" s="34">
        <f>PXIL!J90</f>
        <v>0</v>
      </c>
      <c r="AJ90" s="34">
        <f>PXIL!P90</f>
        <v>0</v>
      </c>
      <c r="AK90" s="34">
        <f>RTM_IEX!J90</f>
        <v>26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7.9738499999999997</v>
      </c>
      <c r="E91">
        <f>GT_NG!T91</f>
        <v>10.274061236279605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50.952283217566659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497.29555402727857</v>
      </c>
      <c r="P91" s="36">
        <v>37.407129373848989</v>
      </c>
      <c r="Q91" s="36">
        <v>1.9296895109395109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358.66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1.78</v>
      </c>
      <c r="AB91" s="75">
        <f>-STOA!P91</f>
        <v>0</v>
      </c>
      <c r="AC91">
        <f t="shared" si="3"/>
        <v>8.2218575658736732</v>
      </c>
      <c r="AD91">
        <f t="shared" si="4"/>
        <v>970.57070980003971</v>
      </c>
      <c r="AE91">
        <f>'IDT-1'!F91</f>
        <v>-14.711</v>
      </c>
      <c r="AF91" s="24"/>
      <c r="AG91">
        <f t="shared" si="5"/>
        <v>955.8597098000397</v>
      </c>
      <c r="AI91" s="34">
        <f>PXIL!J91</f>
        <v>0</v>
      </c>
      <c r="AJ91" s="34">
        <f>PXIL!P91</f>
        <v>0</v>
      </c>
      <c r="AK91" s="34">
        <f>RTM_IEX!J91</f>
        <v>12.52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7.9738499999999997</v>
      </c>
      <c r="E92">
        <f>GT_NG!T92</f>
        <v>10.274061236279605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50.952283217566659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496.73574679040621</v>
      </c>
      <c r="P92" s="36">
        <v>37.407129373848989</v>
      </c>
      <c r="Q92" s="36">
        <v>1.93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357.56000000000006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1.78</v>
      </c>
      <c r="AB92" s="75">
        <f>-STOA!P92</f>
        <v>0</v>
      </c>
      <c r="AC92">
        <f t="shared" si="3"/>
        <v>8.167429793192051</v>
      </c>
      <c r="AD92">
        <f t="shared" si="4"/>
        <v>964.14564082490949</v>
      </c>
      <c r="AE92">
        <f>'IDT-1'!F92</f>
        <v>-33.941000000000003</v>
      </c>
      <c r="AF92" s="24"/>
      <c r="AG92">
        <f t="shared" si="5"/>
        <v>930.20464082490946</v>
      </c>
      <c r="AI92" s="34">
        <f>PXIL!J92</f>
        <v>0</v>
      </c>
      <c r="AJ92" s="34">
        <f>PXIL!P92</f>
        <v>0</v>
      </c>
      <c r="AK92" s="34">
        <f>RTM_IEX!J92</f>
        <v>7.7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7.9738499999999997</v>
      </c>
      <c r="E93">
        <f>GT_NG!T93</f>
        <v>10.274061236279605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50.952283217566659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491.86726179911471</v>
      </c>
      <c r="P93" s="36">
        <v>37.407129373848989</v>
      </c>
      <c r="Q93" s="36">
        <v>1.93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358.22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-36</v>
      </c>
      <c r="AA93" s="75">
        <f>STOA!J93</f>
        <v>1.78</v>
      </c>
      <c r="AB93" s="75">
        <f>-STOA!P93</f>
        <v>0</v>
      </c>
      <c r="AC93">
        <f t="shared" si="3"/>
        <v>8.5671968250336565</v>
      </c>
      <c r="AD93">
        <f t="shared" si="4"/>
        <v>892.83738880177623</v>
      </c>
      <c r="AE93">
        <f>'IDT-1'!F93</f>
        <v>-19</v>
      </c>
      <c r="AF93" s="24"/>
      <c r="AG93">
        <f t="shared" si="5"/>
        <v>873.83738880177623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-23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7.9738499999999997</v>
      </c>
      <c r="E94">
        <f>GT_NG!T94</f>
        <v>10.274061236279605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50.952283217566659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488.21837621663673</v>
      </c>
      <c r="P94" s="36">
        <v>37.407129373848989</v>
      </c>
      <c r="Q94" s="36">
        <v>1.93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318.05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1.78</v>
      </c>
      <c r="AB94" s="75">
        <f>-STOA!P94</f>
        <v>0</v>
      </c>
      <c r="AC94">
        <f t="shared" si="3"/>
        <v>8.0805219779923938</v>
      </c>
      <c r="AD94">
        <f t="shared" si="4"/>
        <v>863.50517806633945</v>
      </c>
      <c r="AE94">
        <f>'IDT-1'!F94</f>
        <v>0</v>
      </c>
      <c r="AF94" s="24"/>
      <c r="AG94">
        <f t="shared" si="5"/>
        <v>863.50517806633945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7.9738499999999997</v>
      </c>
      <c r="E95">
        <f>GT_NG!T95</f>
        <v>10.274061236279605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50.952283217566659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487.17108135316437</v>
      </c>
      <c r="P95" s="36">
        <v>37.407129373848989</v>
      </c>
      <c r="Q95" s="36">
        <v>1.93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298.37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1.78</v>
      </c>
      <c r="AB95" s="75">
        <f>-STOA!P95</f>
        <v>0</v>
      </c>
      <c r="AC95">
        <f t="shared" si="3"/>
        <v>8.2622013255845683</v>
      </c>
      <c r="AD95">
        <f t="shared" si="4"/>
        <v>800.59620385527501</v>
      </c>
      <c r="AE95">
        <f>'IDT-1'!F95</f>
        <v>0</v>
      </c>
      <c r="AF95" s="24"/>
      <c r="AG95">
        <f t="shared" si="5"/>
        <v>800.59620385527501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-87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7.9738499999999997</v>
      </c>
      <c r="E96">
        <f>GT_NG!T96</f>
        <v>10.274061236279605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50.952283217566659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482.57273046782143</v>
      </c>
      <c r="P96" s="36">
        <v>37.407129373848989</v>
      </c>
      <c r="Q96" s="36">
        <v>1.93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278.87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1.78</v>
      </c>
      <c r="AB96" s="75">
        <f>-STOA!P96</f>
        <v>0</v>
      </c>
      <c r="AC96">
        <f t="shared" si="3"/>
        <v>8.0343617049730209</v>
      </c>
      <c r="AD96">
        <f t="shared" si="4"/>
        <v>779.72569259054364</v>
      </c>
      <c r="AE96">
        <f>'IDT-1'!F96</f>
        <v>0</v>
      </c>
      <c r="AF96" s="24"/>
      <c r="AG96">
        <f t="shared" si="5"/>
        <v>779.72569259054364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-84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7.9738499999999997</v>
      </c>
      <c r="E97">
        <f>GT_NG!T97</f>
        <v>10.274061236279605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50.952283217566659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482.57275331258478</v>
      </c>
      <c r="P97" s="36">
        <v>37.407129373848989</v>
      </c>
      <c r="Q97" s="36">
        <v>1.93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259.29000000000002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1.78</v>
      </c>
      <c r="AB97" s="75">
        <f>-STOA!P97</f>
        <v>0</v>
      </c>
      <c r="AC97">
        <f t="shared" si="3"/>
        <v>7.9207168432183677</v>
      </c>
      <c r="AD97">
        <f t="shared" si="4"/>
        <v>754.25936029706168</v>
      </c>
      <c r="AE97">
        <f>'IDT-1'!F97</f>
        <v>0</v>
      </c>
      <c r="AF97" s="24"/>
      <c r="AG97">
        <f t="shared" si="5"/>
        <v>754.25936029706168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-90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7.9738499999999997</v>
      </c>
      <c r="E98">
        <f>GT_NG!T98</f>
        <v>10.274061236279605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50.952283217566659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482.57272777860493</v>
      </c>
      <c r="P98" s="36">
        <v>37.407129373848989</v>
      </c>
      <c r="Q98" s="36">
        <v>1.93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238.84000000000003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1.78</v>
      </c>
      <c r="AB98" s="75">
        <f>-STOA!P98</f>
        <v>0</v>
      </c>
      <c r="AC98">
        <f t="shared" si="3"/>
        <v>7.6896385246587124</v>
      </c>
      <c r="AD98">
        <f t="shared" si="4"/>
        <v>741.04041308164142</v>
      </c>
      <c r="AE98">
        <f>'IDT-1'!F98</f>
        <v>0</v>
      </c>
      <c r="AF98" s="24"/>
      <c r="AG98">
        <f t="shared" si="5"/>
        <v>741.04041308164142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-83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0.18433886249999981</v>
      </c>
      <c r="E99">
        <f t="shared" si="6"/>
        <v>0.25653956189583033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1.3105213857686528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14.538271734145209</v>
      </c>
      <c r="P99" s="36">
        <f t="shared" si="6"/>
        <v>0.81325286973201028</v>
      </c>
      <c r="Q99" s="36">
        <f t="shared" si="6"/>
        <v>0.4705929854028611</v>
      </c>
      <c r="R99" s="38">
        <f>SUM(R3:R98)/4000</f>
        <v>0.20272249964818251</v>
      </c>
      <c r="S99" s="38">
        <f t="shared" si="6"/>
        <v>0</v>
      </c>
      <c r="T99" s="37">
        <f t="shared" si="6"/>
        <v>0.65550999999999993</v>
      </c>
      <c r="U99" s="37">
        <f t="shared" si="6"/>
        <v>9.3558078012499983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1.3285000000000002E-2</v>
      </c>
      <c r="Z99" s="34">
        <f t="shared" si="6"/>
        <v>-0.66325000000000001</v>
      </c>
      <c r="AA99" s="75">
        <f t="shared" si="6"/>
        <v>4.2720000000000022E-2</v>
      </c>
      <c r="AB99" s="75">
        <f t="shared" si="6"/>
        <v>0</v>
      </c>
      <c r="AC99">
        <f t="shared" si="6"/>
        <v>0.24862673892491208</v>
      </c>
      <c r="AD99">
        <f t="shared" si="6"/>
        <v>25.988115961417826</v>
      </c>
      <c r="AE99">
        <f t="shared" si="6"/>
        <v>-0.58528649999999993</v>
      </c>
      <c r="AG99">
        <f t="shared" si="6"/>
        <v>25.402829461417831</v>
      </c>
      <c r="AI99">
        <f t="shared" si="6"/>
        <v>0</v>
      </c>
      <c r="AJ99">
        <f t="shared" si="6"/>
        <v>0</v>
      </c>
      <c r="AK99">
        <f t="shared" si="6"/>
        <v>6.6930000000000003E-2</v>
      </c>
      <c r="AL99">
        <f t="shared" si="6"/>
        <v>-1.0105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1.2636000000000001</v>
      </c>
      <c r="E3">
        <f>GT_NG!S3</f>
        <v>2.0842166232261801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39.979999999999997</v>
      </c>
      <c r="AB3" s="75">
        <f>-STOA!Q3</f>
        <v>0</v>
      </c>
      <c r="AC3">
        <f>SUMIF(B3:AB3,"&gt;0")*$AC$2-SUMIF(B3:AB3,"&lt;0")*($AC$2/(1-$AC$2))+SUMIF(AI3:AR3,"&gt;0")*$AC$2-SUMIF(AI3:AR3,"&lt;0")*($AC$2/(1-$AC$2))</f>
        <v>0.86913731650283732</v>
      </c>
      <c r="AD3">
        <f>SUM(B3:AB3,AI3:AR3)-AC3</f>
        <v>102.59959083859685</v>
      </c>
      <c r="AE3">
        <f>'IDT-1'!E3</f>
        <v>0</v>
      </c>
      <c r="AF3" s="24"/>
      <c r="AG3">
        <f>SUM(AD3:AF3)</f>
        <v>102.59959083859685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40.450000000000003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2.0842166232261801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39.979999999999997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0.85292531650283743</v>
      </c>
      <c r="AD4">
        <f t="shared" ref="AD4:AD67" si="1">SUM(B4:AB4,AI4:AR4)-AC4</f>
        <v>100.68580283859687</v>
      </c>
      <c r="AE4">
        <f>'IDT-1'!E4</f>
        <v>0</v>
      </c>
      <c r="AF4" s="24"/>
      <c r="AG4">
        <f t="shared" ref="AG4:AG67" si="2">SUM(AD4:AF4)</f>
        <v>100.68580283859687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38.520000000000003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1.2636000000000001</v>
      </c>
      <c r="E5">
        <f>GT_NG!S5</f>
        <v>2.0842166232261801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14.770462478588954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39.979999999999997</v>
      </c>
      <c r="AB5" s="75">
        <f>-STOA!Q5</f>
        <v>0</v>
      </c>
      <c r="AC5">
        <f t="shared" si="0"/>
        <v>0.79546554445524698</v>
      </c>
      <c r="AD5">
        <f t="shared" si="1"/>
        <v>93.902813557359892</v>
      </c>
      <c r="AE5">
        <f>'IDT-1'!E5</f>
        <v>0</v>
      </c>
      <c r="AF5" s="24"/>
      <c r="AG5">
        <f t="shared" si="2"/>
        <v>93.902813557359892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36.6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1.2636000000000001</v>
      </c>
      <c r="E6">
        <f>GT_NG!S6</f>
        <v>2.0842166232261801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14.770462478588954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39.979999999999997</v>
      </c>
      <c r="AB6" s="75">
        <f>-STOA!Q6</f>
        <v>0</v>
      </c>
      <c r="AC6">
        <f t="shared" si="0"/>
        <v>0.78731754445524704</v>
      </c>
      <c r="AD6">
        <f t="shared" si="1"/>
        <v>92.940961557359884</v>
      </c>
      <c r="AE6">
        <f>'IDT-1'!E6</f>
        <v>0</v>
      </c>
      <c r="AF6" s="24"/>
      <c r="AG6">
        <f t="shared" si="2"/>
        <v>92.940961557359884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35.630000000000003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1.2636000000000001</v>
      </c>
      <c r="E7">
        <f>GT_NG!S7</f>
        <v>2.0255558682803265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14.770462478588954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39.979999999999997</v>
      </c>
      <c r="AB7" s="75">
        <f>-STOA!Q7</f>
        <v>0</v>
      </c>
      <c r="AC7">
        <f t="shared" si="0"/>
        <v>0.76263279411370188</v>
      </c>
      <c r="AD7">
        <f t="shared" si="1"/>
        <v>90.026985552755576</v>
      </c>
      <c r="AE7">
        <f>'IDT-1'!E7</f>
        <v>0</v>
      </c>
      <c r="AF7" s="24"/>
      <c r="AG7">
        <f t="shared" si="2"/>
        <v>90.026985552755576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32.75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1.2636000000000001</v>
      </c>
      <c r="E8">
        <f>GT_NG!S8</f>
        <v>2.0840979453982551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39.979999999999997</v>
      </c>
      <c r="AB8" s="75">
        <f>-STOA!Q8</f>
        <v>0</v>
      </c>
      <c r="AC8">
        <f t="shared" si="0"/>
        <v>0.80445631960908281</v>
      </c>
      <c r="AD8">
        <f t="shared" si="1"/>
        <v>94.964153157662693</v>
      </c>
      <c r="AE8">
        <f>'IDT-1'!E8</f>
        <v>0</v>
      </c>
      <c r="AF8" s="24"/>
      <c r="AG8">
        <f t="shared" si="2"/>
        <v>94.964153157662693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32.75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1.2636000000000001</v>
      </c>
      <c r="E9">
        <f>GT_NG!S9</f>
        <v>2.0840979453982551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39.979999999999997</v>
      </c>
      <c r="AB9" s="75">
        <f>-STOA!Q9</f>
        <v>0</v>
      </c>
      <c r="AC9">
        <f t="shared" si="0"/>
        <v>0.78824431960908292</v>
      </c>
      <c r="AD9">
        <f t="shared" si="1"/>
        <v>93.050365157662696</v>
      </c>
      <c r="AE9">
        <f>'IDT-1'!E9</f>
        <v>0</v>
      </c>
      <c r="AF9" s="24"/>
      <c r="AG9">
        <f t="shared" si="2"/>
        <v>93.050365157662696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30.82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1.2636000000000001</v>
      </c>
      <c r="E10">
        <f>GT_NG!S10</f>
        <v>2.0840979453982551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39.979999999999997</v>
      </c>
      <c r="AB10" s="75">
        <f>-STOA!Q10</f>
        <v>0</v>
      </c>
      <c r="AC10">
        <f t="shared" si="0"/>
        <v>0.78824431960908292</v>
      </c>
      <c r="AD10">
        <f t="shared" si="1"/>
        <v>93.050365157662696</v>
      </c>
      <c r="AE10">
        <f>'IDT-1'!E10</f>
        <v>0</v>
      </c>
      <c r="AF10" s="24"/>
      <c r="AG10">
        <f t="shared" si="2"/>
        <v>93.050365157662696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30.82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1.2636000000000001</v>
      </c>
      <c r="E11">
        <f>GT_NG!S11</f>
        <v>2.0840979453982551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39.979999999999997</v>
      </c>
      <c r="AB11" s="75">
        <f>-STOA!Q11</f>
        <v>0</v>
      </c>
      <c r="AC11">
        <f t="shared" si="0"/>
        <v>0.78018031960908285</v>
      </c>
      <c r="AD11">
        <f t="shared" si="1"/>
        <v>92.098429157662679</v>
      </c>
      <c r="AE11">
        <f>'IDT-1'!E11</f>
        <v>0</v>
      </c>
      <c r="AF11" s="24"/>
      <c r="AG11">
        <f t="shared" si="2"/>
        <v>92.098429157662679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29.86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1.2636000000000001</v>
      </c>
      <c r="E12">
        <f>GT_NG!S12</f>
        <v>2.0840979453982551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39.979999999999997</v>
      </c>
      <c r="AB12" s="75">
        <f>-STOA!Q12</f>
        <v>0</v>
      </c>
      <c r="AC12">
        <f t="shared" si="0"/>
        <v>0.77203231960908292</v>
      </c>
      <c r="AD12">
        <f t="shared" si="1"/>
        <v>91.136577157662686</v>
      </c>
      <c r="AE12">
        <f>'IDT-1'!E12</f>
        <v>0</v>
      </c>
      <c r="AF12" s="24"/>
      <c r="AG12">
        <f t="shared" si="2"/>
        <v>91.136577157662686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28.89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1.2636000000000001</v>
      </c>
      <c r="E13">
        <f>GT_NG!S13</f>
        <v>2.0840979453982551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39.979999999999997</v>
      </c>
      <c r="AB13" s="75">
        <f>-STOA!Q13</f>
        <v>0</v>
      </c>
      <c r="AC13">
        <f t="shared" si="0"/>
        <v>0.77203231960908292</v>
      </c>
      <c r="AD13">
        <f t="shared" si="1"/>
        <v>91.136577157662686</v>
      </c>
      <c r="AE13">
        <f>'IDT-1'!E13</f>
        <v>0</v>
      </c>
      <c r="AF13" s="24"/>
      <c r="AG13">
        <f t="shared" si="2"/>
        <v>91.136577157662686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28.89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1.1907000000000001</v>
      </c>
      <c r="E14">
        <f>GT_NG!S14</f>
        <v>2.0840979453982551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39.979999999999997</v>
      </c>
      <c r="AB14" s="75">
        <f>-STOA!Q14</f>
        <v>0</v>
      </c>
      <c r="AC14">
        <f t="shared" si="0"/>
        <v>0.76335595960908287</v>
      </c>
      <c r="AD14">
        <f t="shared" si="1"/>
        <v>90.112353517662697</v>
      </c>
      <c r="AE14">
        <f>'IDT-1'!E14</f>
        <v>0</v>
      </c>
      <c r="AF14" s="24"/>
      <c r="AG14">
        <f t="shared" si="2"/>
        <v>90.112353517662697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27.93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1.1907000000000001</v>
      </c>
      <c r="E15">
        <f>GT_NG!S15</f>
        <v>2.0840979453982551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39.979999999999997</v>
      </c>
      <c r="AB15" s="75">
        <f>-STOA!Q15</f>
        <v>0</v>
      </c>
      <c r="AC15">
        <f t="shared" si="0"/>
        <v>0.77141995960908294</v>
      </c>
      <c r="AD15">
        <f t="shared" si="1"/>
        <v>91.064289517662701</v>
      </c>
      <c r="AE15">
        <f>'IDT-1'!E15</f>
        <v>0</v>
      </c>
      <c r="AF15" s="24"/>
      <c r="AG15">
        <f t="shared" si="2"/>
        <v>91.064289517662701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28.89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1.1907000000000001</v>
      </c>
      <c r="E16">
        <f>GT_NG!S16</f>
        <v>2.1444540978858964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39.979999999999997</v>
      </c>
      <c r="AB16" s="75">
        <f>-STOA!Q16</f>
        <v>0</v>
      </c>
      <c r="AC16">
        <f t="shared" si="0"/>
        <v>0.76386295128997905</v>
      </c>
      <c r="AD16">
        <f t="shared" si="1"/>
        <v>90.172202678469432</v>
      </c>
      <c r="AE16">
        <f>'IDT-1'!E16</f>
        <v>0</v>
      </c>
      <c r="AF16" s="24"/>
      <c r="AG16">
        <f t="shared" si="2"/>
        <v>90.172202678469432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27.93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1.1907000000000001</v>
      </c>
      <c r="E17">
        <f>GT_NG!S17</f>
        <v>2.0842166232261801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39.979999999999997</v>
      </c>
      <c r="AB17" s="75">
        <f>-STOA!Q17</f>
        <v>0</v>
      </c>
      <c r="AC17">
        <f t="shared" si="0"/>
        <v>0.7633569565028373</v>
      </c>
      <c r="AD17">
        <f t="shared" si="1"/>
        <v>90.112471198596864</v>
      </c>
      <c r="AE17">
        <f>'IDT-1'!E17</f>
        <v>0</v>
      </c>
      <c r="AF17" s="24"/>
      <c r="AG17">
        <f t="shared" si="2"/>
        <v>90.112471198596864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27.93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1.1907000000000001</v>
      </c>
      <c r="E18">
        <f>GT_NG!S18</f>
        <v>2.0842166232261801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39.979999999999997</v>
      </c>
      <c r="AB18" s="75">
        <f>-STOA!Q18</f>
        <v>0</v>
      </c>
      <c r="AC18">
        <f t="shared" si="0"/>
        <v>0.75529295650283734</v>
      </c>
      <c r="AD18">
        <f t="shared" si="1"/>
        <v>89.160535198596847</v>
      </c>
      <c r="AE18">
        <f>'IDT-1'!E18</f>
        <v>0</v>
      </c>
      <c r="AF18" s="24"/>
      <c r="AG18">
        <f t="shared" si="2"/>
        <v>89.160535198596847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26.97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1.1907000000000001</v>
      </c>
      <c r="E19">
        <f>GT_NG!S19</f>
        <v>2.0842166232261801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39.979999999999997</v>
      </c>
      <c r="AB19" s="75">
        <f>-STOA!Q19</f>
        <v>0</v>
      </c>
      <c r="AC19">
        <f t="shared" si="0"/>
        <v>0.75529295650283734</v>
      </c>
      <c r="AD19">
        <f t="shared" si="1"/>
        <v>89.160535198596847</v>
      </c>
      <c r="AE19">
        <f>'IDT-1'!E19</f>
        <v>0</v>
      </c>
      <c r="AF19" s="24"/>
      <c r="AG19">
        <f t="shared" si="2"/>
        <v>89.160535198596847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26.97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1.1907000000000001</v>
      </c>
      <c r="E20">
        <f>GT_NG!S20</f>
        <v>2.0842166232261801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39.979999999999997</v>
      </c>
      <c r="AB20" s="75">
        <f>-STOA!Q20</f>
        <v>0</v>
      </c>
      <c r="AC20">
        <f t="shared" si="0"/>
        <v>0.7633569565028373</v>
      </c>
      <c r="AD20">
        <f t="shared" si="1"/>
        <v>90.112471198596864</v>
      </c>
      <c r="AE20">
        <f>'IDT-1'!E20</f>
        <v>0</v>
      </c>
      <c r="AF20" s="24"/>
      <c r="AG20">
        <f t="shared" si="2"/>
        <v>90.112471198596864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27.93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1.1907000000000001</v>
      </c>
      <c r="E21">
        <f>GT_NG!S21</f>
        <v>2.0842166232261801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39.979999999999997</v>
      </c>
      <c r="AB21" s="75">
        <f>-STOA!Q21</f>
        <v>0</v>
      </c>
      <c r="AC21">
        <f t="shared" si="0"/>
        <v>0.77142095650283737</v>
      </c>
      <c r="AD21">
        <f t="shared" si="1"/>
        <v>91.064407198596868</v>
      </c>
      <c r="AE21">
        <f>'IDT-1'!E21</f>
        <v>0</v>
      </c>
      <c r="AF21" s="24"/>
      <c r="AG21">
        <f t="shared" si="2"/>
        <v>91.064407198596868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28.89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1.1907000000000001</v>
      </c>
      <c r="E22">
        <f>GT_NG!S22</f>
        <v>2.0842166232261801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39.979999999999997</v>
      </c>
      <c r="AB22" s="75">
        <f>-STOA!Q22</f>
        <v>0</v>
      </c>
      <c r="AC22">
        <f t="shared" si="0"/>
        <v>0.77956895650283742</v>
      </c>
      <c r="AD22">
        <f t="shared" si="1"/>
        <v>92.026259198596861</v>
      </c>
      <c r="AE22">
        <f>'IDT-1'!E22</f>
        <v>0</v>
      </c>
      <c r="AF22" s="24"/>
      <c r="AG22">
        <f t="shared" si="2"/>
        <v>92.026259198596861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29.86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1.1907000000000001</v>
      </c>
      <c r="E23">
        <f>GT_NG!S23</f>
        <v>2.0787983824378973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39.979999999999997</v>
      </c>
      <c r="AB23" s="75">
        <f>-STOA!Q23</f>
        <v>0</v>
      </c>
      <c r="AC23">
        <f t="shared" si="0"/>
        <v>0.7875874432802159</v>
      </c>
      <c r="AD23">
        <f t="shared" si="1"/>
        <v>92.972822471031208</v>
      </c>
      <c r="AE23">
        <f>'IDT-1'!E23</f>
        <v>0</v>
      </c>
      <c r="AF23" s="24"/>
      <c r="AG23">
        <f t="shared" si="2"/>
        <v>92.972822471031208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30.82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1.1907000000000001</v>
      </c>
      <c r="E24">
        <f>GT_NG!S24</f>
        <v>2.0787983824378973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39.979999999999997</v>
      </c>
      <c r="AB24" s="75">
        <f>-STOA!Q24</f>
        <v>0</v>
      </c>
      <c r="AC24">
        <f t="shared" si="0"/>
        <v>0.79565144328021586</v>
      </c>
      <c r="AD24">
        <f t="shared" si="1"/>
        <v>93.924758471031197</v>
      </c>
      <c r="AE24">
        <f>'IDT-1'!E24</f>
        <v>0</v>
      </c>
      <c r="AF24" s="24"/>
      <c r="AG24">
        <f t="shared" si="2"/>
        <v>93.924758471031197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31.78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1.1907000000000001</v>
      </c>
      <c r="E25">
        <f>GT_NG!S25</f>
        <v>2.0787983824378973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39.979999999999997</v>
      </c>
      <c r="AB25" s="75">
        <f>-STOA!Q25</f>
        <v>0</v>
      </c>
      <c r="AC25">
        <f t="shared" si="0"/>
        <v>0.81992744328021594</v>
      </c>
      <c r="AD25">
        <f t="shared" si="1"/>
        <v>96.790482471031197</v>
      </c>
      <c r="AE25">
        <f>'IDT-1'!E25</f>
        <v>0</v>
      </c>
      <c r="AF25" s="24"/>
      <c r="AG25">
        <f t="shared" si="2"/>
        <v>96.790482471031197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34.67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1.1907000000000001</v>
      </c>
      <c r="E26">
        <f>GT_NG!S26</f>
        <v>2.0787983824378973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39.979999999999997</v>
      </c>
      <c r="AB26" s="75">
        <f>-STOA!Q26</f>
        <v>0</v>
      </c>
      <c r="AC26">
        <f t="shared" si="0"/>
        <v>0.84428744328021588</v>
      </c>
      <c r="AD26">
        <f t="shared" si="1"/>
        <v>99.666122471031201</v>
      </c>
      <c r="AE26">
        <f>'IDT-1'!E26</f>
        <v>0</v>
      </c>
      <c r="AF26" s="24"/>
      <c r="AG26">
        <f t="shared" si="2"/>
        <v>99.666122471031201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37.57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1.1907000000000001</v>
      </c>
      <c r="E27">
        <f>GT_NG!S27</f>
        <v>2.0787983824378973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39.979999999999997</v>
      </c>
      <c r="AB27" s="75">
        <f>-STOA!Q27</f>
        <v>0</v>
      </c>
      <c r="AC27">
        <f t="shared" si="0"/>
        <v>0.87888778641247822</v>
      </c>
      <c r="AD27">
        <f t="shared" si="1"/>
        <v>103.75061059602542</v>
      </c>
      <c r="AE27">
        <f>'IDT-1'!E27</f>
        <v>0</v>
      </c>
      <c r="AF27" s="24"/>
      <c r="AG27">
        <f t="shared" si="2"/>
        <v>103.75061059602542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42.38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1.1907000000000001</v>
      </c>
      <c r="E28">
        <f>GT_NG!S28</f>
        <v>2.0787983824378973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39.979999999999997</v>
      </c>
      <c r="AB28" s="75">
        <f>-STOA!Q28</f>
        <v>0</v>
      </c>
      <c r="AC28">
        <f t="shared" si="0"/>
        <v>0.92743978641247815</v>
      </c>
      <c r="AD28">
        <f t="shared" si="1"/>
        <v>109.48205859602541</v>
      </c>
      <c r="AE28">
        <f>'IDT-1'!E28</f>
        <v>0</v>
      </c>
      <c r="AF28" s="24"/>
      <c r="AG28">
        <f t="shared" si="2"/>
        <v>109.48205859602541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48.16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1.1907000000000001</v>
      </c>
      <c r="E29">
        <f>GT_NG!S29</f>
        <v>2.0787983824378973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39.979999999999997</v>
      </c>
      <c r="AB29" s="75">
        <f>-STOA!Q29</f>
        <v>0</v>
      </c>
      <c r="AC29">
        <f t="shared" si="0"/>
        <v>0.97590778641247822</v>
      </c>
      <c r="AD29">
        <f t="shared" si="1"/>
        <v>115.20359059602541</v>
      </c>
      <c r="AE29">
        <f>'IDT-1'!E29</f>
        <v>0</v>
      </c>
      <c r="AF29" s="24"/>
      <c r="AG29">
        <f t="shared" si="2"/>
        <v>115.20359059602541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53.93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1.1907000000000001</v>
      </c>
      <c r="E30">
        <f>GT_NG!S30</f>
        <v>2.0787983824378973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44.59</v>
      </c>
      <c r="Z30" s="34">
        <f>IEX!Q30</f>
        <v>0</v>
      </c>
      <c r="AA30" s="75">
        <f>STOA!K30</f>
        <v>39.979999999999997</v>
      </c>
      <c r="AB30" s="75">
        <f>-STOA!Q30</f>
        <v>0</v>
      </c>
      <c r="AC30">
        <f t="shared" si="0"/>
        <v>1.0406717864124784</v>
      </c>
      <c r="AD30">
        <f t="shared" si="1"/>
        <v>122.84882659602543</v>
      </c>
      <c r="AE30">
        <f>'IDT-1'!E30</f>
        <v>0</v>
      </c>
      <c r="AF30" s="24"/>
      <c r="AG30">
        <f t="shared" si="2"/>
        <v>122.84882659602543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17.05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1.1907000000000001</v>
      </c>
      <c r="E31">
        <f>GT_NG!S31</f>
        <v>2.0787983824378973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22.909088159203982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43.33</v>
      </c>
      <c r="Z31" s="34">
        <f>IEX!Q31</f>
        <v>0</v>
      </c>
      <c r="AA31" s="75">
        <f>STOA!K31</f>
        <v>39.979999999999997</v>
      </c>
      <c r="AB31" s="75">
        <f>-STOA!Q31</f>
        <v>0</v>
      </c>
      <c r="AC31">
        <f t="shared" si="0"/>
        <v>1.0915681269497917</v>
      </c>
      <c r="AD31">
        <f t="shared" si="1"/>
        <v>128.85701841469208</v>
      </c>
      <c r="AE31">
        <f>'IDT-1'!E31</f>
        <v>0</v>
      </c>
      <c r="AF31" s="24"/>
      <c r="AG31">
        <f t="shared" si="2"/>
        <v>128.85701841469208</v>
      </c>
      <c r="AI31" s="34">
        <f>PXIL!K31</f>
        <v>0</v>
      </c>
      <c r="AJ31" s="34">
        <f>PXIL!Q31</f>
        <v>0</v>
      </c>
      <c r="AK31" s="34">
        <f>RTM_IEX!K31</f>
        <v>9.6300000000000008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10.83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1.1907000000000001</v>
      </c>
      <c r="E32">
        <f>GT_NG!S32</f>
        <v>2.0787983824378973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22.909088159203982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40.369999999999997</v>
      </c>
      <c r="Z32" s="34">
        <f>IEX!Q32</f>
        <v>0</v>
      </c>
      <c r="AA32" s="75">
        <f>STOA!K32</f>
        <v>39.979999999999997</v>
      </c>
      <c r="AB32" s="75">
        <f>-STOA!Q32</f>
        <v>0</v>
      </c>
      <c r="AC32">
        <f t="shared" si="0"/>
        <v>1.1194561269497918</v>
      </c>
      <c r="AD32">
        <f t="shared" si="1"/>
        <v>132.14913041469211</v>
      </c>
      <c r="AE32">
        <f>'IDT-1'!E32</f>
        <v>0</v>
      </c>
      <c r="AF32" s="24"/>
      <c r="AG32">
        <f t="shared" si="2"/>
        <v>132.14913041469211</v>
      </c>
      <c r="AI32" s="34">
        <f>PXIL!K32</f>
        <v>0</v>
      </c>
      <c r="AJ32" s="34">
        <f>PXIL!Q32</f>
        <v>0</v>
      </c>
      <c r="AK32" s="34">
        <f>RTM_IEX!K32</f>
        <v>18.3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8.44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1.1907000000000001</v>
      </c>
      <c r="E33">
        <f>GT_NG!S33</f>
        <v>2.0787983824378973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22.909088159203982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30.25</v>
      </c>
      <c r="Z33" s="34">
        <f>IEX!Q33</f>
        <v>0</v>
      </c>
      <c r="AA33" s="75">
        <f>STOA!K33</f>
        <v>39.979999999999997</v>
      </c>
      <c r="AB33" s="75">
        <f>-STOA!Q33</f>
        <v>0</v>
      </c>
      <c r="AC33">
        <f t="shared" si="0"/>
        <v>1.2362161269497918</v>
      </c>
      <c r="AD33">
        <f t="shared" si="1"/>
        <v>145.93237041469209</v>
      </c>
      <c r="AE33">
        <f>'IDT-1'!E33</f>
        <v>0</v>
      </c>
      <c r="AF33" s="24"/>
      <c r="AG33">
        <f t="shared" si="2"/>
        <v>145.93237041469209</v>
      </c>
      <c r="AI33" s="34">
        <f>PXIL!K33</f>
        <v>0</v>
      </c>
      <c r="AJ33" s="34">
        <f>PXIL!Q33</f>
        <v>0</v>
      </c>
      <c r="AK33" s="34">
        <f>RTM_IEX!K33</f>
        <v>45.34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5.42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1.1907000000000001</v>
      </c>
      <c r="E34">
        <f>GT_NG!S34</f>
        <v>2.0787983824378973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22.72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16.22</v>
      </c>
      <c r="Z34" s="34">
        <f>IEX!Q34</f>
        <v>0</v>
      </c>
      <c r="AA34" s="75">
        <f>STOA!K34</f>
        <v>39.979999999999997</v>
      </c>
      <c r="AB34" s="75">
        <f>-STOA!Q34</f>
        <v>0</v>
      </c>
      <c r="AC34">
        <f t="shared" si="0"/>
        <v>1.1782637864124783</v>
      </c>
      <c r="AD34">
        <f t="shared" si="1"/>
        <v>139.0912345960254</v>
      </c>
      <c r="AE34">
        <f>'IDT-1'!E34</f>
        <v>0</v>
      </c>
      <c r="AF34" s="24"/>
      <c r="AG34">
        <f t="shared" si="2"/>
        <v>139.0912345960254</v>
      </c>
      <c r="AI34" s="34">
        <f>PXIL!K34</f>
        <v>0</v>
      </c>
      <c r="AJ34" s="34">
        <f>PXIL!Q34</f>
        <v>0</v>
      </c>
      <c r="AK34" s="34">
        <f>RTM_IEX!K34</f>
        <v>54.35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3.73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1.1907000000000001</v>
      </c>
      <c r="E35">
        <f>GT_NG!S35</f>
        <v>2.0787983824378973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22.909088159203982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19.07</v>
      </c>
      <c r="Z35" s="34">
        <f>IEX!Q35</f>
        <v>0</v>
      </c>
      <c r="AA35" s="75">
        <f>STOA!K35</f>
        <v>39.979999999999997</v>
      </c>
      <c r="AB35" s="75">
        <f>-STOA!Q35</f>
        <v>0</v>
      </c>
      <c r="AC35">
        <f t="shared" si="0"/>
        <v>1.0785481269497916</v>
      </c>
      <c r="AD35">
        <f t="shared" si="1"/>
        <v>127.32003841469209</v>
      </c>
      <c r="AE35">
        <f>'IDT-1'!E35</f>
        <v>0</v>
      </c>
      <c r="AF35" s="24"/>
      <c r="AG35">
        <f t="shared" si="2"/>
        <v>127.32003841469209</v>
      </c>
      <c r="AI35" s="34">
        <f>PXIL!K35</f>
        <v>0</v>
      </c>
      <c r="AJ35" s="34">
        <f>PXIL!Q35</f>
        <v>0</v>
      </c>
      <c r="AK35" s="34">
        <f>RTM_IEX!K35</f>
        <v>38.950000000000003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4.22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1.1907000000000001</v>
      </c>
      <c r="E36">
        <f>GT_NG!S36</f>
        <v>2.0787983824378973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14.44</v>
      </c>
      <c r="Z36" s="34">
        <f>IEX!Q36</f>
        <v>0</v>
      </c>
      <c r="AA36" s="75">
        <f>STOA!K36</f>
        <v>39.979999999999997</v>
      </c>
      <c r="AB36" s="75">
        <f>-STOA!Q36</f>
        <v>0</v>
      </c>
      <c r="AC36">
        <f t="shared" si="0"/>
        <v>1.0242917864124783</v>
      </c>
      <c r="AD36">
        <f t="shared" si="1"/>
        <v>120.91520659602541</v>
      </c>
      <c r="AE36">
        <f>'IDT-1'!E36</f>
        <v>0</v>
      </c>
      <c r="AF36" s="24"/>
      <c r="AG36">
        <f t="shared" si="2"/>
        <v>120.91520659602541</v>
      </c>
      <c r="AI36" s="34">
        <f>PXIL!K36</f>
        <v>0</v>
      </c>
      <c r="AJ36" s="34">
        <f>PXIL!Q36</f>
        <v>0</v>
      </c>
      <c r="AK36" s="34">
        <f>RTM_IEX!K36</f>
        <v>37.25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4.3600000000000003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1.1907000000000001</v>
      </c>
      <c r="E37">
        <f>GT_NG!S37</f>
        <v>2.0787983824378973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10.33</v>
      </c>
      <c r="Z37" s="34">
        <f>IEX!Q37</f>
        <v>0</v>
      </c>
      <c r="AA37" s="75">
        <f>STOA!K37</f>
        <v>39.979999999999997</v>
      </c>
      <c r="AB37" s="75">
        <f>-STOA!Q37</f>
        <v>0</v>
      </c>
      <c r="AC37">
        <f t="shared" si="0"/>
        <v>0.89778778641247836</v>
      </c>
      <c r="AD37">
        <f t="shared" si="1"/>
        <v>105.98171059602542</v>
      </c>
      <c r="AE37">
        <f>'IDT-1'!E37</f>
        <v>0</v>
      </c>
      <c r="AF37" s="24"/>
      <c r="AG37">
        <f t="shared" si="2"/>
        <v>105.98171059602542</v>
      </c>
      <c r="AI37" s="34">
        <f>PXIL!K37</f>
        <v>0</v>
      </c>
      <c r="AJ37" s="34">
        <f>PXIL!Q37</f>
        <v>0</v>
      </c>
      <c r="AK37" s="34">
        <f>RTM_IEX!K37</f>
        <v>25.3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5.36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1.1907000000000001</v>
      </c>
      <c r="E38">
        <f>GT_NG!S38</f>
        <v>2.0787983824378973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6.21</v>
      </c>
      <c r="Z38" s="34">
        <f>IEX!Q38</f>
        <v>0</v>
      </c>
      <c r="AA38" s="75">
        <f>STOA!K38</f>
        <v>39.979999999999997</v>
      </c>
      <c r="AB38" s="75">
        <f>-STOA!Q38</f>
        <v>0</v>
      </c>
      <c r="AC38">
        <f t="shared" si="0"/>
        <v>0.90937978641247819</v>
      </c>
      <c r="AD38">
        <f t="shared" si="1"/>
        <v>107.35011859602544</v>
      </c>
      <c r="AE38">
        <f>'IDT-1'!E38</f>
        <v>0</v>
      </c>
      <c r="AF38" s="24"/>
      <c r="AG38">
        <f t="shared" si="2"/>
        <v>107.35011859602544</v>
      </c>
      <c r="AI38" s="34">
        <f>PXIL!K38</f>
        <v>0</v>
      </c>
      <c r="AJ38" s="34">
        <f>PXIL!Q38</f>
        <v>0</v>
      </c>
      <c r="AK38" s="34">
        <f>RTM_IEX!K38</f>
        <v>29.68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6.48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1.1907000000000001</v>
      </c>
      <c r="E39">
        <f>GT_NG!S39</f>
        <v>2.0607741190063544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8.6199999999999992</v>
      </c>
      <c r="Z39" s="34">
        <f>IEX!Q39</f>
        <v>0</v>
      </c>
      <c r="AA39" s="75">
        <f>STOA!K39</f>
        <v>39.979999999999997</v>
      </c>
      <c r="AB39" s="75">
        <f>-STOA!Q39</f>
        <v>0</v>
      </c>
      <c r="AC39">
        <f t="shared" si="0"/>
        <v>1.1682843825996532</v>
      </c>
      <c r="AD39">
        <f t="shared" si="1"/>
        <v>137.91318973640668</v>
      </c>
      <c r="AE39">
        <f>'IDT-1'!E39</f>
        <v>0</v>
      </c>
      <c r="AF39" s="24"/>
      <c r="AG39">
        <f t="shared" si="2"/>
        <v>137.91318973640668</v>
      </c>
      <c r="AI39" s="34">
        <f>PXIL!K39</f>
        <v>0</v>
      </c>
      <c r="AJ39" s="34">
        <f>PXIL!Q39</f>
        <v>0</v>
      </c>
      <c r="AK39" s="34">
        <f>RTM_IEX!K39</f>
        <v>52.33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12.26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1.1907000000000001</v>
      </c>
      <c r="E40">
        <f>GT_NG!S40</f>
        <v>2.0607741190063544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9.01</v>
      </c>
      <c r="Z40" s="34">
        <f>IEX!Q40</f>
        <v>0</v>
      </c>
      <c r="AA40" s="75">
        <f>STOA!K40</f>
        <v>39.979999999999997</v>
      </c>
      <c r="AB40" s="75">
        <f>-STOA!Q40</f>
        <v>0</v>
      </c>
      <c r="AC40">
        <f t="shared" si="0"/>
        <v>1.1678643825996533</v>
      </c>
      <c r="AD40">
        <f t="shared" si="1"/>
        <v>137.86360973640672</v>
      </c>
      <c r="AE40">
        <f>'IDT-1'!E40</f>
        <v>0</v>
      </c>
      <c r="AF40" s="24"/>
      <c r="AG40">
        <f t="shared" si="2"/>
        <v>137.86360973640672</v>
      </c>
      <c r="AI40" s="34">
        <f>PXIL!K40</f>
        <v>0</v>
      </c>
      <c r="AJ40" s="34">
        <f>PXIL!Q40</f>
        <v>0</v>
      </c>
      <c r="AK40" s="34">
        <f>RTM_IEX!K40</f>
        <v>47.7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16.45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1.1907000000000001</v>
      </c>
      <c r="E41">
        <f>GT_NG!S41</f>
        <v>2.0607741190063544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22.64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20.46</v>
      </c>
      <c r="Z41" s="34">
        <f>IEX!Q41</f>
        <v>0</v>
      </c>
      <c r="AA41" s="75">
        <f>STOA!K41</f>
        <v>39.979999999999997</v>
      </c>
      <c r="AB41" s="75">
        <f>-STOA!Q41</f>
        <v>0</v>
      </c>
      <c r="AC41">
        <f t="shared" si="0"/>
        <v>1.3149483825996531</v>
      </c>
      <c r="AD41">
        <f t="shared" si="1"/>
        <v>155.22652573640667</v>
      </c>
      <c r="AE41">
        <f>'IDT-1'!E41</f>
        <v>0</v>
      </c>
      <c r="AF41" s="24"/>
      <c r="AG41">
        <f t="shared" si="2"/>
        <v>155.22652573640667</v>
      </c>
      <c r="AI41" s="34">
        <f>PXIL!K41</f>
        <v>0</v>
      </c>
      <c r="AJ41" s="34">
        <f>PXIL!Q41</f>
        <v>0</v>
      </c>
      <c r="AK41" s="34">
        <f>RTM_IEX!K41</f>
        <v>44.76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25.45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1.1907000000000001</v>
      </c>
      <c r="E42">
        <f>GT_NG!S42</f>
        <v>2.0607741190063544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22.64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31.51</v>
      </c>
      <c r="Z42" s="34">
        <f>IEX!Q42</f>
        <v>0</v>
      </c>
      <c r="AA42" s="75">
        <f>STOA!K42</f>
        <v>39.979999999999997</v>
      </c>
      <c r="AB42" s="75">
        <f>-STOA!Q42</f>
        <v>0</v>
      </c>
      <c r="AC42">
        <f t="shared" si="0"/>
        <v>1.3731603825996532</v>
      </c>
      <c r="AD42">
        <f t="shared" si="1"/>
        <v>162.09831373640671</v>
      </c>
      <c r="AE42">
        <f>'IDT-1'!E42</f>
        <v>0</v>
      </c>
      <c r="AF42" s="24"/>
      <c r="AG42">
        <f t="shared" si="2"/>
        <v>162.09831373640671</v>
      </c>
      <c r="AI42" s="34">
        <f>PXIL!K42</f>
        <v>0</v>
      </c>
      <c r="AJ42" s="34">
        <f>PXIL!Q42</f>
        <v>0</v>
      </c>
      <c r="AK42" s="34">
        <f>RTM_IEX!K42</f>
        <v>45.59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20.5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1.1907000000000001</v>
      </c>
      <c r="E43">
        <f>GT_NG!S43</f>
        <v>2.0607741190063544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22.64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58.86</v>
      </c>
      <c r="Z43" s="34">
        <f>IEX!Q43</f>
        <v>0</v>
      </c>
      <c r="AA43" s="75">
        <f>STOA!K43</f>
        <v>39.979999999999997</v>
      </c>
      <c r="AB43" s="75">
        <f>-STOA!Q43</f>
        <v>0</v>
      </c>
      <c r="AC43">
        <f t="shared" si="0"/>
        <v>1.5960963825996533</v>
      </c>
      <c r="AD43">
        <f t="shared" si="1"/>
        <v>188.41537773640667</v>
      </c>
      <c r="AE43">
        <f>'IDT-1'!E43</f>
        <v>0</v>
      </c>
      <c r="AF43" s="24"/>
      <c r="AG43">
        <f t="shared" si="2"/>
        <v>188.41537773640667</v>
      </c>
      <c r="AI43" s="34">
        <f>PXIL!K43</f>
        <v>0</v>
      </c>
      <c r="AJ43" s="34">
        <f>PXIL!Q43</f>
        <v>0</v>
      </c>
      <c r="AK43" s="34">
        <f>RTM_IEX!K43</f>
        <v>20.23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45.05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1.1907000000000001</v>
      </c>
      <c r="E44">
        <f>GT_NG!S44</f>
        <v>2.0607741190063544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22.64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64.03</v>
      </c>
      <c r="Z44" s="34">
        <f>IEX!Q44</f>
        <v>0</v>
      </c>
      <c r="AA44" s="75">
        <f>STOA!K44</f>
        <v>39.979999999999997</v>
      </c>
      <c r="AB44" s="75">
        <f>-STOA!Q44</f>
        <v>0</v>
      </c>
      <c r="AC44">
        <f t="shared" si="0"/>
        <v>1.525116382599653</v>
      </c>
      <c r="AD44">
        <f t="shared" si="1"/>
        <v>180.03635773640667</v>
      </c>
      <c r="AE44">
        <f>'IDT-1'!E44</f>
        <v>0</v>
      </c>
      <c r="AF44" s="24"/>
      <c r="AG44">
        <f t="shared" si="2"/>
        <v>180.03635773640667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51.66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1.1907000000000001</v>
      </c>
      <c r="E45">
        <f>GT_NG!S45</f>
        <v>2.0607741190063544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22.64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52.59</v>
      </c>
      <c r="Z45" s="34">
        <f>IEX!Q45</f>
        <v>0</v>
      </c>
      <c r="AA45" s="75">
        <f>STOA!K45</f>
        <v>39.979999999999997</v>
      </c>
      <c r="AB45" s="75">
        <f>-STOA!Q45</f>
        <v>0</v>
      </c>
      <c r="AC45">
        <f t="shared" si="0"/>
        <v>1.7667843825996532</v>
      </c>
      <c r="AD45">
        <f t="shared" si="1"/>
        <v>208.56468973640668</v>
      </c>
      <c r="AE45">
        <f>'IDT-1'!E45</f>
        <v>0</v>
      </c>
      <c r="AF45" s="24"/>
      <c r="AG45">
        <f t="shared" si="2"/>
        <v>208.56468973640668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91.87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1.1907000000000001</v>
      </c>
      <c r="E46">
        <f>GT_NG!S46</f>
        <v>1.8989619377162628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22.64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40.32</v>
      </c>
      <c r="Z46" s="34">
        <f>IEX!Q46</f>
        <v>0</v>
      </c>
      <c r="AA46" s="75">
        <f>STOA!K46</f>
        <v>39.979999999999997</v>
      </c>
      <c r="AB46" s="75">
        <f>-STOA!Q46</f>
        <v>0</v>
      </c>
      <c r="AC46">
        <f t="shared" si="0"/>
        <v>1.7516491602768167</v>
      </c>
      <c r="AD46">
        <f t="shared" si="1"/>
        <v>206.77801277743944</v>
      </c>
      <c r="AE46">
        <f>'IDT-1'!E46</f>
        <v>0</v>
      </c>
      <c r="AF46" s="24"/>
      <c r="AG46">
        <f t="shared" si="2"/>
        <v>206.77801277743944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102.5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1.1907000000000001</v>
      </c>
      <c r="E47">
        <f>GT_NG!S47</f>
        <v>2.065051903114187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35.06</v>
      </c>
      <c r="Z47" s="34">
        <f>IEX!Q47</f>
        <v>0</v>
      </c>
      <c r="AA47" s="75">
        <f>STOA!K47</f>
        <v>39.979999999999997</v>
      </c>
      <c r="AB47" s="75">
        <f>-STOA!Q47</f>
        <v>0</v>
      </c>
      <c r="AC47">
        <f t="shared" si="0"/>
        <v>1.7356563159861591</v>
      </c>
      <c r="AD47">
        <f t="shared" si="1"/>
        <v>204.89009558712803</v>
      </c>
      <c r="AE47">
        <f>'IDT-1'!E47</f>
        <v>0</v>
      </c>
      <c r="AF47" s="24"/>
      <c r="AG47">
        <f t="shared" si="2"/>
        <v>204.89009558712803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109.33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1.1907000000000001</v>
      </c>
      <c r="E48">
        <f>GT_NG!S48</f>
        <v>2.065051903114187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29.38</v>
      </c>
      <c r="Z48" s="34">
        <f>IEX!Q48</f>
        <v>0</v>
      </c>
      <c r="AA48" s="75">
        <f>STOA!K48</f>
        <v>39.979999999999997</v>
      </c>
      <c r="AB48" s="75">
        <f>-STOA!Q48</f>
        <v>0</v>
      </c>
      <c r="AC48">
        <f t="shared" si="0"/>
        <v>1.7357403159861591</v>
      </c>
      <c r="AD48">
        <f t="shared" si="1"/>
        <v>204.90001158712801</v>
      </c>
      <c r="AE48">
        <f>'IDT-1'!E48</f>
        <v>0</v>
      </c>
      <c r="AF48" s="24"/>
      <c r="AG48">
        <f t="shared" si="2"/>
        <v>204.90001158712801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115.02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1.1907000000000001</v>
      </c>
      <c r="E49">
        <f>GT_NG!S49</f>
        <v>2.065051903114187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39.979999999999997</v>
      </c>
      <c r="AB49" s="75">
        <f>-STOA!Q49</f>
        <v>0</v>
      </c>
      <c r="AC49">
        <f t="shared" si="0"/>
        <v>1.7363283159861589</v>
      </c>
      <c r="AD49">
        <f t="shared" si="1"/>
        <v>204.96942358712801</v>
      </c>
      <c r="AE49">
        <f>'IDT-1'!E49</f>
        <v>0</v>
      </c>
      <c r="AF49" s="24"/>
      <c r="AG49">
        <f t="shared" si="2"/>
        <v>204.96942358712801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144.47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1.1907000000000001</v>
      </c>
      <c r="E50">
        <f>GT_NG!S50</f>
        <v>2.065051903114187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39.979999999999997</v>
      </c>
      <c r="AB50" s="75">
        <f>-STOA!Q50</f>
        <v>0</v>
      </c>
      <c r="AC50">
        <f t="shared" si="0"/>
        <v>1.7363283159861589</v>
      </c>
      <c r="AD50">
        <f t="shared" si="1"/>
        <v>204.96942358712801</v>
      </c>
      <c r="AE50">
        <f>'IDT-1'!E50</f>
        <v>0</v>
      </c>
      <c r="AF50" s="24"/>
      <c r="AG50">
        <f t="shared" si="2"/>
        <v>204.96942358712801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144.47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1.1907000000000001</v>
      </c>
      <c r="E51">
        <f>GT_NG!S51</f>
        <v>2.065051903114187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39.979999999999997</v>
      </c>
      <c r="AB51" s="75">
        <f>-STOA!Q51</f>
        <v>0</v>
      </c>
      <c r="AC51">
        <f t="shared" si="0"/>
        <v>1.663500315986159</v>
      </c>
      <c r="AD51">
        <f t="shared" si="1"/>
        <v>196.37225158712803</v>
      </c>
      <c r="AE51">
        <f>'IDT-1'!E51</f>
        <v>0</v>
      </c>
      <c r="AF51" s="24"/>
      <c r="AG51">
        <f t="shared" si="2"/>
        <v>196.37225158712803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135.80000000000001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1.2636000000000001</v>
      </c>
      <c r="E52">
        <f>GT_NG!S52</f>
        <v>2.065051903114187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39.979999999999997</v>
      </c>
      <c r="AB52" s="75">
        <f>-STOA!Q52</f>
        <v>0</v>
      </c>
      <c r="AC52">
        <f t="shared" si="0"/>
        <v>1.6641126759861591</v>
      </c>
      <c r="AD52">
        <f t="shared" si="1"/>
        <v>196.44453922712805</v>
      </c>
      <c r="AE52">
        <f>'IDT-1'!E52</f>
        <v>0</v>
      </c>
      <c r="AF52" s="24"/>
      <c r="AG52">
        <f t="shared" si="2"/>
        <v>196.44453922712805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135.80000000000001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1.2636000000000001</v>
      </c>
      <c r="E53">
        <f>GT_NG!S53</f>
        <v>2.065051903114187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39.979999999999997</v>
      </c>
      <c r="AB53" s="75">
        <f>-STOA!Q53</f>
        <v>0</v>
      </c>
      <c r="AC53">
        <f t="shared" si="0"/>
        <v>1.6155606759861592</v>
      </c>
      <c r="AD53">
        <f t="shared" si="1"/>
        <v>190.71309122712802</v>
      </c>
      <c r="AE53">
        <f>'IDT-1'!E53</f>
        <v>0</v>
      </c>
      <c r="AF53" s="24"/>
      <c r="AG53">
        <f t="shared" si="2"/>
        <v>190.71309122712802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130.02000000000001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1.2636000000000001</v>
      </c>
      <c r="E54">
        <f>GT_NG!S54</f>
        <v>2.065051903114187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39.979999999999997</v>
      </c>
      <c r="AB54" s="75">
        <f>-STOA!Q54</f>
        <v>0</v>
      </c>
      <c r="AC54">
        <f t="shared" si="0"/>
        <v>1.6155606759861592</v>
      </c>
      <c r="AD54">
        <f t="shared" si="1"/>
        <v>190.71309122712802</v>
      </c>
      <c r="AE54">
        <f>'IDT-1'!E54</f>
        <v>0</v>
      </c>
      <c r="AF54" s="24"/>
      <c r="AG54">
        <f t="shared" si="2"/>
        <v>190.71309122712802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130.02000000000001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1.2636000000000001</v>
      </c>
      <c r="E55">
        <f>GT_NG!S55</f>
        <v>2.065051903114187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39.979999999999997</v>
      </c>
      <c r="AB55" s="75">
        <f>-STOA!Q55</f>
        <v>0</v>
      </c>
      <c r="AC55">
        <f t="shared" si="0"/>
        <v>1.6074966759861591</v>
      </c>
      <c r="AD55">
        <f t="shared" si="1"/>
        <v>189.76115522712803</v>
      </c>
      <c r="AE55">
        <f>'IDT-1'!E55</f>
        <v>0</v>
      </c>
      <c r="AF55" s="24"/>
      <c r="AG55">
        <f t="shared" si="2"/>
        <v>189.76115522712803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129.06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1.2636000000000001</v>
      </c>
      <c r="E56">
        <f>GT_NG!S56</f>
        <v>2.065051903114187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39.979999999999997</v>
      </c>
      <c r="AB56" s="75">
        <f>-STOA!Q56</f>
        <v>0</v>
      </c>
      <c r="AC56">
        <f t="shared" si="0"/>
        <v>1.567008675986159</v>
      </c>
      <c r="AD56">
        <f t="shared" si="1"/>
        <v>184.98164322712802</v>
      </c>
      <c r="AE56">
        <f>'IDT-1'!E56</f>
        <v>0</v>
      </c>
      <c r="AF56" s="24"/>
      <c r="AG56">
        <f t="shared" si="2"/>
        <v>184.98164322712802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124.24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1.2636000000000001</v>
      </c>
      <c r="E57">
        <f>GT_NG!S57</f>
        <v>2.065051903114187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39.979999999999997</v>
      </c>
      <c r="AB57" s="75">
        <f>-STOA!Q57</f>
        <v>0</v>
      </c>
      <c r="AC57">
        <f t="shared" si="0"/>
        <v>1.542732675986159</v>
      </c>
      <c r="AD57">
        <f t="shared" si="1"/>
        <v>182.11591922712799</v>
      </c>
      <c r="AE57">
        <f>'IDT-1'!E57</f>
        <v>0</v>
      </c>
      <c r="AF57" s="24"/>
      <c r="AG57">
        <f t="shared" si="2"/>
        <v>182.11591922712799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121.35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1.2636000000000001</v>
      </c>
      <c r="E58">
        <f>GT_NG!S58</f>
        <v>2.065051903114187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39.979999999999997</v>
      </c>
      <c r="AB58" s="75">
        <f>-STOA!Q58</f>
        <v>0</v>
      </c>
      <c r="AC58">
        <f t="shared" si="0"/>
        <v>1.5266046759861591</v>
      </c>
      <c r="AD58">
        <f t="shared" si="1"/>
        <v>180.21204722712804</v>
      </c>
      <c r="AE58">
        <f>'IDT-1'!E58</f>
        <v>0</v>
      </c>
      <c r="AF58" s="24"/>
      <c r="AG58">
        <f t="shared" si="2"/>
        <v>180.21204722712804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119.43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1.2636000000000001</v>
      </c>
      <c r="E59">
        <f>GT_NG!S59</f>
        <v>2.065051903114187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39.979999999999997</v>
      </c>
      <c r="AB59" s="75">
        <f>-STOA!Q59</f>
        <v>0</v>
      </c>
      <c r="AC59">
        <f t="shared" si="0"/>
        <v>1.510392675986159</v>
      </c>
      <c r="AD59">
        <f t="shared" si="1"/>
        <v>178.29825922712803</v>
      </c>
      <c r="AE59">
        <f>'IDT-1'!E59</f>
        <v>0</v>
      </c>
      <c r="AF59" s="24"/>
      <c r="AG59">
        <f t="shared" si="2"/>
        <v>178.29825922712803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117.5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1.2636000000000001</v>
      </c>
      <c r="E60">
        <f>GT_NG!S60</f>
        <v>2.065051903114187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39.979999999999997</v>
      </c>
      <c r="AB60" s="75">
        <f>-STOA!Q60</f>
        <v>0</v>
      </c>
      <c r="AC60">
        <f t="shared" si="0"/>
        <v>1.5023286759861592</v>
      </c>
      <c r="AD60">
        <f t="shared" si="1"/>
        <v>177.34632322712804</v>
      </c>
      <c r="AE60">
        <f>'IDT-1'!E60</f>
        <v>0</v>
      </c>
      <c r="AF60" s="24"/>
      <c r="AG60">
        <f t="shared" si="2"/>
        <v>177.34632322712804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116.54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1.2636000000000001</v>
      </c>
      <c r="E61">
        <f>GT_NG!S61</f>
        <v>2.065051903114187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39.979999999999997</v>
      </c>
      <c r="AB61" s="75">
        <f>-STOA!Q61</f>
        <v>0</v>
      </c>
      <c r="AC61">
        <f t="shared" si="0"/>
        <v>1.5023286759861592</v>
      </c>
      <c r="AD61">
        <f t="shared" si="1"/>
        <v>177.34632322712804</v>
      </c>
      <c r="AE61">
        <f>'IDT-1'!E61</f>
        <v>0</v>
      </c>
      <c r="AF61" s="24"/>
      <c r="AG61">
        <f t="shared" si="2"/>
        <v>177.34632322712804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116.54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1.2636000000000001</v>
      </c>
      <c r="E62">
        <f>GT_NG!S62</f>
        <v>2.065051903114187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39.979999999999997</v>
      </c>
      <c r="AB62" s="75">
        <f>-STOA!Q62</f>
        <v>0</v>
      </c>
      <c r="AC62">
        <f t="shared" si="0"/>
        <v>1.486116675986159</v>
      </c>
      <c r="AD62">
        <f t="shared" si="1"/>
        <v>175.43253522712803</v>
      </c>
      <c r="AE62">
        <f>'IDT-1'!E62</f>
        <v>0</v>
      </c>
      <c r="AF62" s="24"/>
      <c r="AG62">
        <f t="shared" si="2"/>
        <v>175.43253522712803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114.61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1.2636000000000001</v>
      </c>
      <c r="E63">
        <f>GT_NG!S63</f>
        <v>2.0618927267621454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39.979999999999997</v>
      </c>
      <c r="AB63" s="75">
        <f>-STOA!Q63</f>
        <v>0</v>
      </c>
      <c r="AC63">
        <f t="shared" si="0"/>
        <v>1.5023021389048021</v>
      </c>
      <c r="AD63">
        <f t="shared" si="1"/>
        <v>177.34319058785732</v>
      </c>
      <c r="AE63">
        <f>'IDT-1'!E63</f>
        <v>0</v>
      </c>
      <c r="AF63" s="24"/>
      <c r="AG63">
        <f t="shared" si="2"/>
        <v>177.34319058785732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116.54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1.2636000000000001</v>
      </c>
      <c r="E64">
        <f>GT_NG!S64</f>
        <v>2.0618927267621454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39.979999999999997</v>
      </c>
      <c r="AB64" s="75">
        <f>-STOA!Q64</f>
        <v>0</v>
      </c>
      <c r="AC64">
        <f t="shared" si="0"/>
        <v>1.5023021389048021</v>
      </c>
      <c r="AD64">
        <f t="shared" si="1"/>
        <v>177.34319058785732</v>
      </c>
      <c r="AE64">
        <f>'IDT-1'!E64</f>
        <v>0</v>
      </c>
      <c r="AF64" s="24"/>
      <c r="AG64">
        <f t="shared" si="2"/>
        <v>177.34319058785732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116.54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1.2636000000000001</v>
      </c>
      <c r="E65">
        <f>GT_NG!S65</f>
        <v>2.0618927267621454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39.979999999999997</v>
      </c>
      <c r="AB65" s="75">
        <f>-STOA!Q65</f>
        <v>0</v>
      </c>
      <c r="AC65">
        <f t="shared" si="0"/>
        <v>1.4941541389048019</v>
      </c>
      <c r="AD65">
        <f t="shared" si="1"/>
        <v>176.38133858785733</v>
      </c>
      <c r="AE65">
        <f>'IDT-1'!E65</f>
        <v>0</v>
      </c>
      <c r="AF65" s="24"/>
      <c r="AG65">
        <f t="shared" si="2"/>
        <v>176.38133858785733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115.57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1.2636000000000001</v>
      </c>
      <c r="E66">
        <f>GT_NG!S66</f>
        <v>2.0618927267621454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39.979999999999997</v>
      </c>
      <c r="AB66" s="75">
        <f>-STOA!Q66</f>
        <v>0</v>
      </c>
      <c r="AC66">
        <f t="shared" si="0"/>
        <v>1.4941541389048019</v>
      </c>
      <c r="AD66">
        <f t="shared" si="1"/>
        <v>176.38133858785733</v>
      </c>
      <c r="AE66">
        <f>'IDT-1'!E66</f>
        <v>0</v>
      </c>
      <c r="AF66" s="24"/>
      <c r="AG66">
        <f t="shared" si="2"/>
        <v>176.38133858785733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115.57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1.2636000000000001</v>
      </c>
      <c r="E67">
        <f>GT_NG!S67</f>
        <v>2.0618927267621454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82.73</v>
      </c>
      <c r="Z67" s="34">
        <f>IEX!Q67</f>
        <v>0</v>
      </c>
      <c r="AA67" s="75">
        <f>STOA!K67</f>
        <v>39.979999999999997</v>
      </c>
      <c r="AB67" s="75">
        <f>-STOA!Q67</f>
        <v>0</v>
      </c>
      <c r="AC67">
        <f t="shared" si="0"/>
        <v>1.542622138904802</v>
      </c>
      <c r="AD67">
        <f t="shared" si="1"/>
        <v>182.10287058785735</v>
      </c>
      <c r="AE67">
        <f>'IDT-1'!E67</f>
        <v>0</v>
      </c>
      <c r="AF67" s="24"/>
      <c r="AG67">
        <f t="shared" si="2"/>
        <v>182.10287058785735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38.61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1.2636000000000001</v>
      </c>
      <c r="E68">
        <f>GT_NG!S68</f>
        <v>2.0618927267621454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22.909088159203982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81.45</v>
      </c>
      <c r="Z68" s="34">
        <f>IEX!Q68</f>
        <v>0</v>
      </c>
      <c r="AA68" s="75">
        <f>STOA!K68</f>
        <v>39.979999999999997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1.3704144794421154</v>
      </c>
      <c r="AD68">
        <f t="shared" ref="AD68:AD98" si="4">SUM(B68:AB68,AI68:AR68)-AC68</f>
        <v>161.77416640652402</v>
      </c>
      <c r="AE68">
        <f>'IDT-1'!E68</f>
        <v>0</v>
      </c>
      <c r="AF68" s="24"/>
      <c r="AG68">
        <f t="shared" ref="AG68:AG98" si="5">SUM(AD68:AF68)</f>
        <v>161.77416640652402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15.48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1.2636000000000001</v>
      </c>
      <c r="E69">
        <f>GT_NG!S69</f>
        <v>2.0618927267621454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46.84</v>
      </c>
      <c r="Z69" s="34">
        <f>IEX!Q69</f>
        <v>0</v>
      </c>
      <c r="AA69" s="75">
        <f>STOA!K69</f>
        <v>39.979999999999997</v>
      </c>
      <c r="AB69" s="75">
        <f>-STOA!Q69</f>
        <v>0</v>
      </c>
      <c r="AC69">
        <f t="shared" si="3"/>
        <v>1.1020421389048021</v>
      </c>
      <c r="AD69">
        <f t="shared" si="4"/>
        <v>130.09345058785735</v>
      </c>
      <c r="AE69">
        <f>'IDT-1'!E69</f>
        <v>0</v>
      </c>
      <c r="AF69" s="24"/>
      <c r="AG69">
        <f t="shared" si="5"/>
        <v>130.09345058785735</v>
      </c>
      <c r="AI69" s="34">
        <f>PXIL!K69</f>
        <v>0</v>
      </c>
      <c r="AJ69" s="34">
        <f>PXIL!Q69</f>
        <v>0</v>
      </c>
      <c r="AK69" s="34">
        <f>RTM_IEX!K69</f>
        <v>7.35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11.06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1.2636000000000001</v>
      </c>
      <c r="E70">
        <f>GT_NG!S70</f>
        <v>1.9543252595155709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23.42</v>
      </c>
      <c r="Z70" s="34">
        <f>IEX!Q70</f>
        <v>0</v>
      </c>
      <c r="AA70" s="75">
        <f>STOA!K70</f>
        <v>39.979999999999997</v>
      </c>
      <c r="AB70" s="75">
        <f>-STOA!Q70</f>
        <v>0</v>
      </c>
      <c r="AC70">
        <f t="shared" si="3"/>
        <v>0.98967057217993071</v>
      </c>
      <c r="AD70">
        <f t="shared" si="4"/>
        <v>116.82825468733563</v>
      </c>
      <c r="AE70">
        <f>'IDT-1'!E70</f>
        <v>0</v>
      </c>
      <c r="AF70" s="24"/>
      <c r="AG70">
        <f t="shared" si="5"/>
        <v>116.82825468733563</v>
      </c>
      <c r="AI70" s="34">
        <f>PXIL!K70</f>
        <v>0</v>
      </c>
      <c r="AJ70" s="34">
        <f>PXIL!Q70</f>
        <v>0</v>
      </c>
      <c r="AK70" s="34">
        <f>RTM_IEX!K70</f>
        <v>20.309999999999999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8.25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1.2636000000000001</v>
      </c>
      <c r="E71">
        <f>GT_NG!S71</f>
        <v>2.065051903114187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21.46</v>
      </c>
      <c r="Z71" s="34">
        <f>IEX!Q71</f>
        <v>0</v>
      </c>
      <c r="AA71" s="75">
        <f>STOA!K71</f>
        <v>39.979999999999997</v>
      </c>
      <c r="AB71" s="75">
        <f>-STOA!Q71</f>
        <v>0</v>
      </c>
      <c r="AC71">
        <f t="shared" si="3"/>
        <v>0.87350467598615911</v>
      </c>
      <c r="AD71">
        <f t="shared" si="4"/>
        <v>103.11514722712803</v>
      </c>
      <c r="AE71">
        <f>'IDT-1'!E71</f>
        <v>0</v>
      </c>
      <c r="AF71" s="24"/>
      <c r="AG71">
        <f t="shared" si="5"/>
        <v>103.11514722712803</v>
      </c>
      <c r="AI71" s="34">
        <f>PXIL!K71</f>
        <v>0</v>
      </c>
      <c r="AJ71" s="34">
        <f>PXIL!Q71</f>
        <v>0</v>
      </c>
      <c r="AK71" s="34">
        <f>RTM_IEX!K71</f>
        <v>11.59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4.99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1.2636000000000001</v>
      </c>
      <c r="E72">
        <f>GT_NG!S72</f>
        <v>2.065051903114187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9.3800000000000008</v>
      </c>
      <c r="Z72" s="34">
        <f>IEX!Q72</f>
        <v>0</v>
      </c>
      <c r="AA72" s="75">
        <f>STOA!K72</f>
        <v>39.979999999999997</v>
      </c>
      <c r="AB72" s="75">
        <f>-STOA!Q72</f>
        <v>0</v>
      </c>
      <c r="AC72">
        <f t="shared" si="3"/>
        <v>0.71272867598615908</v>
      </c>
      <c r="AD72">
        <f t="shared" si="4"/>
        <v>84.135923227128018</v>
      </c>
      <c r="AE72">
        <f>'IDT-1'!E72</f>
        <v>0</v>
      </c>
      <c r="AF72" s="24"/>
      <c r="AG72">
        <f t="shared" si="5"/>
        <v>84.135923227128018</v>
      </c>
      <c r="AI72" s="34">
        <f>PXIL!K72</f>
        <v>0</v>
      </c>
      <c r="AJ72" s="34">
        <f>PXIL!Q72</f>
        <v>0</v>
      </c>
      <c r="AK72" s="34">
        <f>RTM_IEX!K72</f>
        <v>7.7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1.82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1.2636000000000001</v>
      </c>
      <c r="E73">
        <f>GT_NG!S73</f>
        <v>2.065051903114187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11.23</v>
      </c>
      <c r="Z73" s="34">
        <f>IEX!Q73</f>
        <v>0</v>
      </c>
      <c r="AA73" s="75">
        <f>STOA!K73</f>
        <v>39.979999999999997</v>
      </c>
      <c r="AB73" s="75">
        <f>-STOA!Q73</f>
        <v>0</v>
      </c>
      <c r="AC73">
        <f t="shared" si="3"/>
        <v>0.69660067598615905</v>
      </c>
      <c r="AD73">
        <f t="shared" si="4"/>
        <v>82.232051227128011</v>
      </c>
      <c r="AE73">
        <f>'IDT-1'!E73</f>
        <v>0</v>
      </c>
      <c r="AF73" s="24"/>
      <c r="AG73">
        <f t="shared" si="5"/>
        <v>82.232051227128011</v>
      </c>
      <c r="AI73" s="34">
        <f>PXIL!K73</f>
        <v>0</v>
      </c>
      <c r="AJ73" s="34">
        <f>PXIL!Q73</f>
        <v>0</v>
      </c>
      <c r="AK73" s="34">
        <f>RTM_IEX!K73</f>
        <v>4.87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0.88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1.2636000000000001</v>
      </c>
      <c r="E74">
        <f>GT_NG!S74</f>
        <v>2.065051903114187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14.08</v>
      </c>
      <c r="Z74" s="34">
        <f>IEX!Q74</f>
        <v>0</v>
      </c>
      <c r="AA74" s="75">
        <f>STOA!K74</f>
        <v>39.979999999999997</v>
      </c>
      <c r="AB74" s="75">
        <f>-STOA!Q74</f>
        <v>0</v>
      </c>
      <c r="AC74">
        <f t="shared" si="3"/>
        <v>0.7281846759861591</v>
      </c>
      <c r="AD74">
        <f t="shared" si="4"/>
        <v>85.960467227128021</v>
      </c>
      <c r="AE74">
        <f>'IDT-1'!E74</f>
        <v>0</v>
      </c>
      <c r="AF74" s="24"/>
      <c r="AG74">
        <f t="shared" si="5"/>
        <v>85.960467227128021</v>
      </c>
      <c r="AI74" s="34">
        <f>PXIL!K74</f>
        <v>0</v>
      </c>
      <c r="AJ74" s="34">
        <f>PXIL!Q74</f>
        <v>0</v>
      </c>
      <c r="AK74" s="34">
        <f>RTM_IEX!K74</f>
        <v>6.38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0.28000000000000003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1.2636000000000001</v>
      </c>
      <c r="E75">
        <f>GT_NG!S75</f>
        <v>2.0787983824378973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28.41</v>
      </c>
      <c r="Z75" s="34">
        <f>IEX!Q75</f>
        <v>0</v>
      </c>
      <c r="AA75" s="75">
        <f>STOA!K75</f>
        <v>39.979999999999997</v>
      </c>
      <c r="AB75" s="75">
        <f>-STOA!Q75</f>
        <v>0</v>
      </c>
      <c r="AC75">
        <f t="shared" si="3"/>
        <v>0.85362814641247819</v>
      </c>
      <c r="AD75">
        <f t="shared" si="4"/>
        <v>100.76877023602542</v>
      </c>
      <c r="AE75">
        <f>'IDT-1'!E75</f>
        <v>0</v>
      </c>
      <c r="AF75" s="24"/>
      <c r="AG75">
        <f t="shared" si="5"/>
        <v>100.76877023602542</v>
      </c>
      <c r="AI75" s="34">
        <f>PXIL!K75</f>
        <v>0</v>
      </c>
      <c r="AJ75" s="34">
        <f>PXIL!Q75</f>
        <v>0</v>
      </c>
      <c r="AK75" s="34">
        <f>RTM_IEX!K75</f>
        <v>6.7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0.55000000000000004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1.2879000000000003</v>
      </c>
      <c r="E76">
        <f>GT_NG!S76</f>
        <v>2.0816608996539792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27.13</v>
      </c>
      <c r="Z76" s="34">
        <f>IEX!Q76</f>
        <v>0</v>
      </c>
      <c r="AA76" s="75">
        <f>STOA!K76</f>
        <v>39.979999999999997</v>
      </c>
      <c r="AB76" s="75">
        <f>-STOA!Q76</f>
        <v>0</v>
      </c>
      <c r="AC76">
        <f t="shared" si="3"/>
        <v>0.8497403115570934</v>
      </c>
      <c r="AD76">
        <f t="shared" si="4"/>
        <v>100.30982058809687</v>
      </c>
      <c r="AE76">
        <f>'IDT-1'!E76</f>
        <v>0</v>
      </c>
      <c r="AF76" s="24"/>
      <c r="AG76">
        <f t="shared" si="5"/>
        <v>100.30982058809687</v>
      </c>
      <c r="AI76" s="34">
        <f>PXIL!K76</f>
        <v>0</v>
      </c>
      <c r="AJ76" s="34">
        <f>PXIL!Q76</f>
        <v>0</v>
      </c>
      <c r="AK76" s="34">
        <f>RTM_IEX!K76</f>
        <v>7.24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0.8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1.2879000000000003</v>
      </c>
      <c r="E77">
        <f>GT_NG!S77</f>
        <v>2.0816608996539792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31.83</v>
      </c>
      <c r="Z77" s="34">
        <f>IEX!Q77</f>
        <v>0</v>
      </c>
      <c r="AA77" s="75">
        <f>STOA!K77</f>
        <v>39.979999999999997</v>
      </c>
      <c r="AB77" s="75">
        <f>-STOA!Q77</f>
        <v>0</v>
      </c>
      <c r="AC77">
        <f t="shared" si="3"/>
        <v>0.89014431155709317</v>
      </c>
      <c r="AD77">
        <f t="shared" si="4"/>
        <v>105.07941658809688</v>
      </c>
      <c r="AE77">
        <f>'IDT-1'!E77</f>
        <v>0</v>
      </c>
      <c r="AF77" s="24"/>
      <c r="AG77">
        <f t="shared" si="5"/>
        <v>105.07941658809688</v>
      </c>
      <c r="AI77" s="34">
        <f>PXIL!K77</f>
        <v>0</v>
      </c>
      <c r="AJ77" s="34">
        <f>PXIL!Q77</f>
        <v>0</v>
      </c>
      <c r="AK77" s="34">
        <f>RTM_IEX!K77</f>
        <v>7.2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0.95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1.2879000000000003</v>
      </c>
      <c r="E78">
        <f>GT_NG!S78</f>
        <v>2.0816608996539792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36.159999999999997</v>
      </c>
      <c r="Z78" s="34">
        <f>IEX!Q78</f>
        <v>0</v>
      </c>
      <c r="AA78" s="75">
        <f>STOA!K78</f>
        <v>39.979999999999997</v>
      </c>
      <c r="AB78" s="75">
        <f>-STOA!Q78</f>
        <v>0</v>
      </c>
      <c r="AC78">
        <f t="shared" si="3"/>
        <v>0.9412163115570934</v>
      </c>
      <c r="AD78">
        <f t="shared" si="4"/>
        <v>111.10834458809688</v>
      </c>
      <c r="AE78">
        <f>'IDT-1'!E78</f>
        <v>0</v>
      </c>
      <c r="AF78" s="24"/>
      <c r="AG78">
        <f t="shared" si="5"/>
        <v>111.10834458809688</v>
      </c>
      <c r="AI78" s="34">
        <f>PXIL!K78</f>
        <v>0</v>
      </c>
      <c r="AJ78" s="34">
        <f>PXIL!Q78</f>
        <v>0</v>
      </c>
      <c r="AK78" s="34">
        <f>RTM_IEX!K78</f>
        <v>8.34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1.56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1.2879000000000003</v>
      </c>
      <c r="E79">
        <f>GT_NG!S79</f>
        <v>2.0816608996539792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10.039999999999999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51.57</v>
      </c>
      <c r="Z79" s="34">
        <f>IEX!Q79</f>
        <v>0</v>
      </c>
      <c r="AA79" s="75">
        <f>STOA!K79</f>
        <v>39.979999999999997</v>
      </c>
      <c r="AB79" s="75">
        <f>-STOA!Q79</f>
        <v>0</v>
      </c>
      <c r="AC79">
        <f t="shared" si="3"/>
        <v>1.1166083115570933</v>
      </c>
      <c r="AD79">
        <f t="shared" si="4"/>
        <v>131.81295258809689</v>
      </c>
      <c r="AE79">
        <f>'IDT-1'!E79</f>
        <v>0</v>
      </c>
      <c r="AF79" s="24"/>
      <c r="AG79">
        <f t="shared" si="5"/>
        <v>131.81295258809689</v>
      </c>
      <c r="AI79" s="34">
        <f>PXIL!K79</f>
        <v>0</v>
      </c>
      <c r="AJ79" s="34">
        <f>PXIL!Q79</f>
        <v>0</v>
      </c>
      <c r="AK79" s="34">
        <f>RTM_IEX!K79</f>
        <v>3.8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1.53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1.2879000000000003</v>
      </c>
      <c r="E80">
        <f>GT_NG!S80</f>
        <v>2.0816608996539792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10.039999999999999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47.69</v>
      </c>
      <c r="Z80" s="34">
        <f>IEX!Q80</f>
        <v>0</v>
      </c>
      <c r="AA80" s="75">
        <f>STOA!K80</f>
        <v>39.979999999999997</v>
      </c>
      <c r="AB80" s="75">
        <f>-STOA!Q80</f>
        <v>0</v>
      </c>
      <c r="AC80">
        <f t="shared" si="3"/>
        <v>1.0904003115570933</v>
      </c>
      <c r="AD80">
        <f t="shared" si="4"/>
        <v>128.71916058809688</v>
      </c>
      <c r="AE80">
        <f>'IDT-1'!E80</f>
        <v>0</v>
      </c>
      <c r="AF80" s="24"/>
      <c r="AG80">
        <f t="shared" si="5"/>
        <v>128.71916058809688</v>
      </c>
      <c r="AI80" s="34">
        <f>PXIL!K80</f>
        <v>0</v>
      </c>
      <c r="AJ80" s="34">
        <f>PXIL!Q80</f>
        <v>0</v>
      </c>
      <c r="AK80" s="34">
        <f>RTM_IEX!K80</f>
        <v>4.8099999999999996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1.28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1.2879000000000003</v>
      </c>
      <c r="E81">
        <f>GT_NG!S81</f>
        <v>2.080568461328232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10.039999999999999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42.13</v>
      </c>
      <c r="Z81" s="34">
        <f>IEX!Q81</f>
        <v>0</v>
      </c>
      <c r="AA81" s="75">
        <f>STOA!K81</f>
        <v>39.979999999999997</v>
      </c>
      <c r="AB81" s="75">
        <f>-STOA!Q81</f>
        <v>0</v>
      </c>
      <c r="AC81">
        <f t="shared" si="3"/>
        <v>1.0981191350751569</v>
      </c>
      <c r="AD81">
        <f t="shared" si="4"/>
        <v>129.63034932625305</v>
      </c>
      <c r="AE81">
        <f>'IDT-1'!E81</f>
        <v>0</v>
      </c>
      <c r="AF81" s="24"/>
      <c r="AG81">
        <f t="shared" si="5"/>
        <v>129.63034932625305</v>
      </c>
      <c r="AI81" s="34">
        <f>PXIL!K81</f>
        <v>0</v>
      </c>
      <c r="AJ81" s="34">
        <f>PXIL!Q81</f>
        <v>0</v>
      </c>
      <c r="AK81" s="34">
        <f>RTM_IEX!K81</f>
        <v>7.99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4.58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1.2879000000000003</v>
      </c>
      <c r="E82">
        <f>GT_NG!S82</f>
        <v>2.080568461328232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10.039999999999999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52.49</v>
      </c>
      <c r="Z82" s="34">
        <f>IEX!Q82</f>
        <v>0</v>
      </c>
      <c r="AA82" s="75">
        <f>STOA!K82</f>
        <v>39.979999999999997</v>
      </c>
      <c r="AB82" s="75">
        <f>-STOA!Q82</f>
        <v>0</v>
      </c>
      <c r="AC82">
        <f t="shared" si="3"/>
        <v>1.201271135075157</v>
      </c>
      <c r="AD82">
        <f t="shared" si="4"/>
        <v>141.80719732625309</v>
      </c>
      <c r="AE82">
        <f>'IDT-1'!E82</f>
        <v>0</v>
      </c>
      <c r="AF82" s="24"/>
      <c r="AG82">
        <f t="shared" si="5"/>
        <v>141.80719732625309</v>
      </c>
      <c r="AI82" s="34">
        <f>PXIL!K82</f>
        <v>0</v>
      </c>
      <c r="AJ82" s="34">
        <f>PXIL!Q82</f>
        <v>0</v>
      </c>
      <c r="AK82" s="34">
        <f>RTM_IEX!K82</f>
        <v>5.75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8.74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1.2879000000000003</v>
      </c>
      <c r="E83">
        <f>GT_NG!S83</f>
        <v>2.080568461328232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29.66</v>
      </c>
      <c r="Z83" s="34">
        <f>IEX!Q83</f>
        <v>0</v>
      </c>
      <c r="AA83" s="75">
        <f>STOA!K83</f>
        <v>39.979999999999997</v>
      </c>
      <c r="AB83" s="75">
        <f>-STOA!Q83</f>
        <v>0</v>
      </c>
      <c r="AC83">
        <f t="shared" si="3"/>
        <v>1.2189951350751569</v>
      </c>
      <c r="AD83">
        <f t="shared" si="4"/>
        <v>143.89947332625309</v>
      </c>
      <c r="AE83">
        <f>'IDT-1'!E83</f>
        <v>0</v>
      </c>
      <c r="AF83" s="24"/>
      <c r="AG83">
        <f t="shared" si="5"/>
        <v>143.89947332625309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53.11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1.2879000000000003</v>
      </c>
      <c r="E84">
        <f>GT_NG!S84</f>
        <v>2.0787983824378973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5.3</v>
      </c>
      <c r="Z84" s="34">
        <f>IEX!Q84</f>
        <v>0</v>
      </c>
      <c r="AA84" s="75">
        <f>STOA!K84</f>
        <v>39.979999999999997</v>
      </c>
      <c r="AB84" s="75">
        <f>-STOA!Q84</f>
        <v>0</v>
      </c>
      <c r="AC84">
        <f t="shared" si="3"/>
        <v>1.2188962664124783</v>
      </c>
      <c r="AD84">
        <f t="shared" si="4"/>
        <v>143.8878021160254</v>
      </c>
      <c r="AE84">
        <f>'IDT-1'!E84</f>
        <v>0</v>
      </c>
      <c r="AF84" s="24"/>
      <c r="AG84">
        <f t="shared" si="5"/>
        <v>143.8878021160254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77.459999999999994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1.2879000000000003</v>
      </c>
      <c r="E85">
        <f>GT_NG!S85</f>
        <v>2.0787983824378973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39.979999999999997</v>
      </c>
      <c r="AB85" s="75">
        <f>-STOA!Q85</f>
        <v>0</v>
      </c>
      <c r="AC85">
        <f t="shared" si="3"/>
        <v>1.2194842664124783</v>
      </c>
      <c r="AD85">
        <f t="shared" si="4"/>
        <v>143.95721411602543</v>
      </c>
      <c r="AE85">
        <f>'IDT-1'!E85</f>
        <v>0</v>
      </c>
      <c r="AF85" s="24"/>
      <c r="AG85">
        <f t="shared" si="5"/>
        <v>143.95721411602543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82.83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1.2879000000000003</v>
      </c>
      <c r="E86">
        <f>GT_NG!S86</f>
        <v>2.0787983824378973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39.979999999999997</v>
      </c>
      <c r="AB86" s="75">
        <f>-STOA!Q86</f>
        <v>0</v>
      </c>
      <c r="AC86">
        <f t="shared" si="3"/>
        <v>1.1709322664124782</v>
      </c>
      <c r="AD86">
        <f t="shared" si="4"/>
        <v>138.2257661160254</v>
      </c>
      <c r="AE86">
        <f>'IDT-1'!E86</f>
        <v>0</v>
      </c>
      <c r="AF86" s="24"/>
      <c r="AG86">
        <f t="shared" si="5"/>
        <v>138.2257661160254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77.05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1.2879000000000003</v>
      </c>
      <c r="E87">
        <f>GT_NG!S87</f>
        <v>2.0787983824378973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39.979999999999997</v>
      </c>
      <c r="AB87" s="75">
        <f>-STOA!Q87</f>
        <v>0</v>
      </c>
      <c r="AC87">
        <f t="shared" si="3"/>
        <v>1.1709322664124782</v>
      </c>
      <c r="AD87">
        <f t="shared" si="4"/>
        <v>138.2257661160254</v>
      </c>
      <c r="AE87">
        <f>'IDT-1'!E87</f>
        <v>0</v>
      </c>
      <c r="AF87" s="24"/>
      <c r="AG87">
        <f t="shared" si="5"/>
        <v>138.2257661160254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77.05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1.2879000000000003</v>
      </c>
      <c r="E88">
        <f>GT_NG!S88</f>
        <v>2.0787983824378973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39.979999999999997</v>
      </c>
      <c r="AB88" s="75">
        <f>-STOA!Q88</f>
        <v>0</v>
      </c>
      <c r="AC88">
        <f t="shared" si="3"/>
        <v>1.1304442664124783</v>
      </c>
      <c r="AD88">
        <f t="shared" si="4"/>
        <v>133.44625411602541</v>
      </c>
      <c r="AE88">
        <f>'IDT-1'!E88</f>
        <v>0</v>
      </c>
      <c r="AF88" s="24"/>
      <c r="AG88">
        <f t="shared" si="5"/>
        <v>133.44625411602541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72.23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1.2879000000000003</v>
      </c>
      <c r="E89">
        <f>GT_NG!S89</f>
        <v>2.0787983824378973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39.979999999999997</v>
      </c>
      <c r="AB89" s="75">
        <f>-STOA!Q89</f>
        <v>0</v>
      </c>
      <c r="AC89">
        <f t="shared" si="3"/>
        <v>1.1304442664124783</v>
      </c>
      <c r="AD89">
        <f t="shared" si="4"/>
        <v>133.44625411602541</v>
      </c>
      <c r="AE89">
        <f>'IDT-1'!E89</f>
        <v>0</v>
      </c>
      <c r="AF89" s="24"/>
      <c r="AG89">
        <f t="shared" si="5"/>
        <v>133.44625411602541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72.23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1.2879000000000003</v>
      </c>
      <c r="E90">
        <f>GT_NG!S90</f>
        <v>2.0787983824378973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39.979999999999997</v>
      </c>
      <c r="AB90" s="75">
        <f>-STOA!Q90</f>
        <v>0</v>
      </c>
      <c r="AC90">
        <f t="shared" si="3"/>
        <v>1.1304442664124783</v>
      </c>
      <c r="AD90">
        <f t="shared" si="4"/>
        <v>133.44625411602541</v>
      </c>
      <c r="AE90">
        <f>'IDT-1'!E90</f>
        <v>0</v>
      </c>
      <c r="AF90" s="24"/>
      <c r="AG90">
        <f t="shared" si="5"/>
        <v>133.44625411602541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72.23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1.2879000000000003</v>
      </c>
      <c r="E91">
        <f>GT_NG!S91</f>
        <v>2.0787983824378973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19.00085144521622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39.979999999999997</v>
      </c>
      <c r="AB91" s="75">
        <f>-STOA!Q91</f>
        <v>0</v>
      </c>
      <c r="AC91">
        <f t="shared" si="3"/>
        <v>1.0738354185522945</v>
      </c>
      <c r="AD91">
        <f t="shared" si="4"/>
        <v>126.76371440910181</v>
      </c>
      <c r="AE91">
        <f>'IDT-1'!E91</f>
        <v>0</v>
      </c>
      <c r="AF91" s="24"/>
      <c r="AG91">
        <f t="shared" si="5"/>
        <v>126.76371440910181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65.489999999999995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1.2879000000000003</v>
      </c>
      <c r="E92">
        <f>GT_NG!S92</f>
        <v>2.0787983824378973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19.00085144521622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39.979999999999997</v>
      </c>
      <c r="AB92" s="75">
        <f>-STOA!Q92</f>
        <v>0</v>
      </c>
      <c r="AC92">
        <f t="shared" si="3"/>
        <v>1.0414954185522944</v>
      </c>
      <c r="AD92">
        <f t="shared" si="4"/>
        <v>122.94605440910181</v>
      </c>
      <c r="AE92">
        <f>'IDT-1'!E92</f>
        <v>0</v>
      </c>
      <c r="AF92" s="24"/>
      <c r="AG92">
        <f t="shared" si="5"/>
        <v>122.94605440910181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61.64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1.2879000000000003</v>
      </c>
      <c r="E93">
        <f>GT_NG!S93</f>
        <v>2.0787983824378973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19.00085144521622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39.979999999999997</v>
      </c>
      <c r="AB93" s="75">
        <f>-STOA!Q93</f>
        <v>0</v>
      </c>
      <c r="AC93">
        <f t="shared" si="3"/>
        <v>1.0172194185522945</v>
      </c>
      <c r="AD93">
        <f t="shared" si="4"/>
        <v>120.08033040910182</v>
      </c>
      <c r="AE93">
        <f>'IDT-1'!E93</f>
        <v>0</v>
      </c>
      <c r="AF93" s="24"/>
      <c r="AG93">
        <f t="shared" si="5"/>
        <v>120.08033040910182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58.75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1.2879000000000003</v>
      </c>
      <c r="E94">
        <f>GT_NG!S94</f>
        <v>2.0787983824378973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19.00085144521622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39.979999999999997</v>
      </c>
      <c r="AB94" s="75">
        <f>-STOA!Q94</f>
        <v>0</v>
      </c>
      <c r="AC94">
        <f t="shared" si="3"/>
        <v>1.0010074185522946</v>
      </c>
      <c r="AD94">
        <f t="shared" si="4"/>
        <v>118.16654240910182</v>
      </c>
      <c r="AE94">
        <f>'IDT-1'!E94</f>
        <v>0</v>
      </c>
      <c r="AF94" s="24"/>
      <c r="AG94">
        <f t="shared" si="5"/>
        <v>118.16654240910182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56.82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1.2879000000000003</v>
      </c>
      <c r="E95">
        <f>GT_NG!S95</f>
        <v>2.0787983824378973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19.00085144521622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39.979999999999997</v>
      </c>
      <c r="AB95" s="75">
        <f>-STOA!Q95</f>
        <v>0</v>
      </c>
      <c r="AC95">
        <f t="shared" si="3"/>
        <v>0.96866741855229455</v>
      </c>
      <c r="AD95">
        <f t="shared" si="4"/>
        <v>114.34888240910182</v>
      </c>
      <c r="AE95">
        <f>'IDT-1'!E95</f>
        <v>0</v>
      </c>
      <c r="AF95" s="24"/>
      <c r="AG95">
        <f t="shared" si="5"/>
        <v>114.34888240910182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52.97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1.2879000000000003</v>
      </c>
      <c r="E96">
        <f>GT_NG!S96</f>
        <v>2.0787983824378973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19.00085144521622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39.979999999999997</v>
      </c>
      <c r="AB96" s="75">
        <f>-STOA!Q96</f>
        <v>0</v>
      </c>
      <c r="AC96">
        <f t="shared" si="3"/>
        <v>0.92826341855229444</v>
      </c>
      <c r="AD96">
        <f t="shared" si="4"/>
        <v>109.57928640910183</v>
      </c>
      <c r="AE96">
        <f>'IDT-1'!E96</f>
        <v>0</v>
      </c>
      <c r="AF96" s="24"/>
      <c r="AG96">
        <f t="shared" si="5"/>
        <v>109.57928640910183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48.16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1.2879000000000003</v>
      </c>
      <c r="E97">
        <f>GT_NG!S97</f>
        <v>2.0787983824378973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19.00085144521622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39.979999999999997</v>
      </c>
      <c r="AB97" s="75">
        <f>-STOA!Q97</f>
        <v>0</v>
      </c>
      <c r="AC97">
        <f t="shared" si="3"/>
        <v>0.89583941855229443</v>
      </c>
      <c r="AD97">
        <f t="shared" si="4"/>
        <v>105.7517104091018</v>
      </c>
      <c r="AE97">
        <f>'IDT-1'!E97</f>
        <v>0</v>
      </c>
      <c r="AF97" s="24"/>
      <c r="AG97">
        <f t="shared" si="5"/>
        <v>105.7517104091018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44.3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1.2879000000000003</v>
      </c>
      <c r="E98">
        <f>GT_NG!S98</f>
        <v>2.0787983824378973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19.00085144521622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39.979999999999997</v>
      </c>
      <c r="AB98" s="75">
        <f>-STOA!Q98</f>
        <v>0</v>
      </c>
      <c r="AC98">
        <f t="shared" si="3"/>
        <v>0.88777541855229458</v>
      </c>
      <c r="AD98">
        <f t="shared" si="4"/>
        <v>104.79977440910183</v>
      </c>
      <c r="AE98">
        <f>'IDT-1'!E98</f>
        <v>0</v>
      </c>
      <c r="AF98" s="24"/>
      <c r="AG98">
        <f t="shared" si="5"/>
        <v>104.79977440910183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43.34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4.9717377765444062E-2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0.48502319549071554</v>
      </c>
      <c r="J99">
        <f t="shared" si="6"/>
        <v>0</v>
      </c>
      <c r="K99">
        <f t="shared" si="6"/>
        <v>1.0039999999999999E-2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0.30440250000000008</v>
      </c>
      <c r="Z99" s="34">
        <f t="shared" si="6"/>
        <v>0</v>
      </c>
      <c r="AA99" s="75">
        <f t="shared" si="6"/>
        <v>0.95952000000000037</v>
      </c>
      <c r="AB99" s="75">
        <f t="shared" si="6"/>
        <v>0</v>
      </c>
      <c r="AC99">
        <f t="shared" si="6"/>
        <v>2.6982913845351741E-2</v>
      </c>
      <c r="AD99">
        <f t="shared" si="6"/>
        <v>3.185268734410807</v>
      </c>
      <c r="AE99">
        <f t="shared" si="6"/>
        <v>0</v>
      </c>
      <c r="AG99">
        <f t="shared" si="6"/>
        <v>3.185268734410807</v>
      </c>
      <c r="AI99">
        <f t="shared" si="6"/>
        <v>0</v>
      </c>
      <c r="AJ99">
        <f t="shared" si="6"/>
        <v>0</v>
      </c>
      <c r="AK99">
        <f t="shared" si="6"/>
        <v>0.14486000000000002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1.228915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0.12289394435442802</v>
      </c>
      <c r="AD3">
        <f>SUM(B3:AB3,AI3:AT3)-AC3</f>
        <v>14.507337526410812</v>
      </c>
      <c r="AE3">
        <f>'IDT-1'!D3</f>
        <v>0</v>
      </c>
      <c r="AF3" s="24"/>
      <c r="AG3">
        <f>SUM(AD3:AF3)</f>
        <v>14.507337526410812</v>
      </c>
      <c r="AI3" s="34">
        <f>PXIL!L3</f>
        <v>0</v>
      </c>
      <c r="AJ3" s="34">
        <f>PXIL!R3</f>
        <v>0</v>
      </c>
      <c r="AK3" s="34">
        <f>RTM_IEX!L3</f>
        <v>3.85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0.114829944354428</v>
      </c>
      <c r="AD4">
        <f t="shared" ref="AD4:AD67" si="1">SUM(B4:AB4,AI4:AT4)-AC4</f>
        <v>13.555401526410813</v>
      </c>
      <c r="AE4">
        <f>'IDT-1'!D4</f>
        <v>0</v>
      </c>
      <c r="AF4" s="24"/>
      <c r="AG4">
        <f t="shared" ref="AG4:AG67" si="2">SUM(AD4:AF4)</f>
        <v>13.555401526410813</v>
      </c>
      <c r="AI4" s="34">
        <f>PXIL!L4</f>
        <v>0</v>
      </c>
      <c r="AJ4" s="34">
        <f>PXIL!R4</f>
        <v>0</v>
      </c>
      <c r="AK4" s="34">
        <f>RTM_IEX!L4</f>
        <v>2.89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3.7507522799870374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0.10273831915189111</v>
      </c>
      <c r="AD5">
        <f t="shared" si="1"/>
        <v>12.128013960835146</v>
      </c>
      <c r="AE5">
        <f>'IDT-1'!D5</f>
        <v>0</v>
      </c>
      <c r="AF5" s="24"/>
      <c r="AG5">
        <f t="shared" si="2"/>
        <v>12.128013960835146</v>
      </c>
      <c r="AI5" s="34">
        <f>PXIL!L5</f>
        <v>0</v>
      </c>
      <c r="AJ5" s="34">
        <f>PXIL!R5</f>
        <v>0</v>
      </c>
      <c r="AK5" s="34">
        <f>RTM_IEX!L5</f>
        <v>2.7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3.7507522799870374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0.10030231915189111</v>
      </c>
      <c r="AD6">
        <f t="shared" si="1"/>
        <v>11.840449960835146</v>
      </c>
      <c r="AE6">
        <f>'IDT-1'!D6</f>
        <v>0</v>
      </c>
      <c r="AF6" s="24"/>
      <c r="AG6">
        <f t="shared" si="2"/>
        <v>11.840449960835146</v>
      </c>
      <c r="AI6" s="34">
        <f>PXIL!L6</f>
        <v>0</v>
      </c>
      <c r="AJ6" s="34">
        <f>PXIL!R6</f>
        <v>0</v>
      </c>
      <c r="AK6" s="34">
        <f>RTM_IEX!L6</f>
        <v>2.41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3.7507522799870374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0.10030231915189111</v>
      </c>
      <c r="AD7">
        <f t="shared" si="1"/>
        <v>11.840449960835146</v>
      </c>
      <c r="AE7">
        <f>'IDT-1'!D7</f>
        <v>0</v>
      </c>
      <c r="AF7" s="24"/>
      <c r="AG7">
        <f t="shared" si="2"/>
        <v>11.840449960835146</v>
      </c>
      <c r="AI7" s="34">
        <f>PXIL!L7</f>
        <v>0</v>
      </c>
      <c r="AJ7" s="34">
        <f>PXIL!R7</f>
        <v>0</v>
      </c>
      <c r="AK7" s="34">
        <f>RTM_IEX!L7</f>
        <v>2.41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0.10995794435442802</v>
      </c>
      <c r="AD8">
        <f t="shared" si="1"/>
        <v>12.980273526410814</v>
      </c>
      <c r="AE8">
        <f>'IDT-1'!D8</f>
        <v>0</v>
      </c>
      <c r="AF8" s="24"/>
      <c r="AG8">
        <f t="shared" si="2"/>
        <v>12.980273526410814</v>
      </c>
      <c r="AI8" s="34">
        <f>PXIL!L8</f>
        <v>0</v>
      </c>
      <c r="AJ8" s="34">
        <f>PXIL!R8</f>
        <v>0</v>
      </c>
      <c r="AK8" s="34">
        <f>RTM_IEX!L8</f>
        <v>2.31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0.10752194435442801</v>
      </c>
      <c r="AD9">
        <f t="shared" si="1"/>
        <v>12.692709526410813</v>
      </c>
      <c r="AE9">
        <f>'IDT-1'!D9</f>
        <v>0</v>
      </c>
      <c r="AF9" s="24"/>
      <c r="AG9">
        <f t="shared" si="2"/>
        <v>12.692709526410813</v>
      </c>
      <c r="AI9" s="34">
        <f>PXIL!L9</f>
        <v>0</v>
      </c>
      <c r="AJ9" s="34">
        <f>PXIL!R9</f>
        <v>0</v>
      </c>
      <c r="AK9" s="34">
        <f>RTM_IEX!L9</f>
        <v>2.02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0.10752194435442801</v>
      </c>
      <c r="AD10">
        <f t="shared" si="1"/>
        <v>12.692709526410813</v>
      </c>
      <c r="AE10">
        <f>'IDT-1'!D10</f>
        <v>0</v>
      </c>
      <c r="AF10" s="24"/>
      <c r="AG10">
        <f t="shared" si="2"/>
        <v>12.692709526410813</v>
      </c>
      <c r="AI10" s="34">
        <f>PXIL!L10</f>
        <v>0</v>
      </c>
      <c r="AJ10" s="34">
        <f>PXIL!R10</f>
        <v>0</v>
      </c>
      <c r="AK10" s="34">
        <f>RTM_IEX!L10</f>
        <v>2.02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0.10676594435442802</v>
      </c>
      <c r="AD11">
        <f t="shared" si="1"/>
        <v>12.603465526410812</v>
      </c>
      <c r="AE11">
        <f>'IDT-1'!D11</f>
        <v>0</v>
      </c>
      <c r="AF11" s="24"/>
      <c r="AG11">
        <f t="shared" si="2"/>
        <v>12.603465526410812</v>
      </c>
      <c r="AI11" s="34">
        <f>PXIL!L11</f>
        <v>0</v>
      </c>
      <c r="AJ11" s="34">
        <f>PXIL!R11</f>
        <v>0</v>
      </c>
      <c r="AK11" s="34">
        <f>RTM_IEX!L11</f>
        <v>1.93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0.10676594435442802</v>
      </c>
      <c r="AD12">
        <f t="shared" si="1"/>
        <v>12.603465526410812</v>
      </c>
      <c r="AE12">
        <f>'IDT-1'!D12</f>
        <v>0</v>
      </c>
      <c r="AF12" s="24"/>
      <c r="AG12">
        <f t="shared" si="2"/>
        <v>12.603465526410812</v>
      </c>
      <c r="AI12" s="34">
        <f>PXIL!L12</f>
        <v>0</v>
      </c>
      <c r="AJ12" s="34">
        <f>PXIL!R12</f>
        <v>0</v>
      </c>
      <c r="AK12" s="34">
        <f>RTM_IEX!L12</f>
        <v>1.93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0.10592594435442801</v>
      </c>
      <c r="AD13">
        <f t="shared" si="1"/>
        <v>12.504305526410812</v>
      </c>
      <c r="AE13">
        <f>'IDT-1'!D13</f>
        <v>0</v>
      </c>
      <c r="AF13" s="24"/>
      <c r="AG13">
        <f t="shared" si="2"/>
        <v>12.504305526410812</v>
      </c>
      <c r="AI13" s="34">
        <f>PXIL!L13</f>
        <v>0</v>
      </c>
      <c r="AJ13" s="34">
        <f>PXIL!R13</f>
        <v>0</v>
      </c>
      <c r="AK13" s="34">
        <f>RTM_IEX!L13</f>
        <v>1.83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0.10592594435442801</v>
      </c>
      <c r="AD14">
        <f t="shared" si="1"/>
        <v>12.504305526410812</v>
      </c>
      <c r="AE14">
        <f>'IDT-1'!D14</f>
        <v>0</v>
      </c>
      <c r="AF14" s="24"/>
      <c r="AG14">
        <f t="shared" si="2"/>
        <v>12.504305526410812</v>
      </c>
      <c r="AI14" s="34">
        <f>PXIL!L14</f>
        <v>0</v>
      </c>
      <c r="AJ14" s="34">
        <f>PXIL!R14</f>
        <v>0</v>
      </c>
      <c r="AK14" s="34">
        <f>RTM_IEX!L14</f>
        <v>1.83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0.10752194435442801</v>
      </c>
      <c r="AD15">
        <f t="shared" si="1"/>
        <v>12.692709526410813</v>
      </c>
      <c r="AE15">
        <f>'IDT-1'!D15</f>
        <v>0</v>
      </c>
      <c r="AF15" s="24"/>
      <c r="AG15">
        <f t="shared" si="2"/>
        <v>12.692709526410813</v>
      </c>
      <c r="AI15" s="34">
        <f>PXIL!L15</f>
        <v>0</v>
      </c>
      <c r="AJ15" s="34">
        <f>PXIL!R15</f>
        <v>0</v>
      </c>
      <c r="AK15" s="34">
        <f>RTM_IEX!L15</f>
        <v>2.02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0.10752194435442801</v>
      </c>
      <c r="AD16">
        <f t="shared" si="1"/>
        <v>12.692709526410813</v>
      </c>
      <c r="AE16">
        <f>'IDT-1'!D16</f>
        <v>0</v>
      </c>
      <c r="AF16" s="24"/>
      <c r="AG16">
        <f t="shared" si="2"/>
        <v>12.692709526410813</v>
      </c>
      <c r="AI16" s="34">
        <f>PXIL!L16</f>
        <v>0</v>
      </c>
      <c r="AJ16" s="34">
        <f>PXIL!R16</f>
        <v>0</v>
      </c>
      <c r="AK16" s="34">
        <f>RTM_IEX!L16</f>
        <v>2.02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0.10752194435442801</v>
      </c>
      <c r="AD17">
        <f t="shared" si="1"/>
        <v>12.692709526410813</v>
      </c>
      <c r="AE17">
        <f>'IDT-1'!D17</f>
        <v>0</v>
      </c>
      <c r="AF17" s="24"/>
      <c r="AG17">
        <f t="shared" si="2"/>
        <v>12.692709526410813</v>
      </c>
      <c r="AI17" s="34">
        <f>PXIL!L17</f>
        <v>0</v>
      </c>
      <c r="AJ17" s="34">
        <f>PXIL!R17</f>
        <v>0</v>
      </c>
      <c r="AK17" s="34">
        <f>RTM_IEX!L17</f>
        <v>2.02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0.10752194435442801</v>
      </c>
      <c r="AD18">
        <f t="shared" si="1"/>
        <v>12.692709526410813</v>
      </c>
      <c r="AE18">
        <f>'IDT-1'!D18</f>
        <v>0</v>
      </c>
      <c r="AF18" s="24"/>
      <c r="AG18">
        <f t="shared" si="2"/>
        <v>12.692709526410813</v>
      </c>
      <c r="AI18" s="34">
        <f>PXIL!L18</f>
        <v>0</v>
      </c>
      <c r="AJ18" s="34">
        <f>PXIL!R18</f>
        <v>0</v>
      </c>
      <c r="AK18" s="34">
        <f>RTM_IEX!L18</f>
        <v>2.02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0.11079794435442801</v>
      </c>
      <c r="AD19">
        <f t="shared" si="1"/>
        <v>13.079433526410813</v>
      </c>
      <c r="AE19">
        <f>'IDT-1'!D19</f>
        <v>0</v>
      </c>
      <c r="AF19" s="24"/>
      <c r="AG19">
        <f t="shared" si="2"/>
        <v>13.079433526410813</v>
      </c>
      <c r="AI19" s="34">
        <f>PXIL!L19</f>
        <v>0</v>
      </c>
      <c r="AJ19" s="34">
        <f>PXIL!R19</f>
        <v>0</v>
      </c>
      <c r="AK19" s="34">
        <f>RTM_IEX!L19</f>
        <v>2.41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0.11970194435442802</v>
      </c>
      <c r="AD20">
        <f t="shared" si="1"/>
        <v>14.130529526410813</v>
      </c>
      <c r="AE20">
        <f>'IDT-1'!D20</f>
        <v>0</v>
      </c>
      <c r="AF20" s="24"/>
      <c r="AG20">
        <f t="shared" si="2"/>
        <v>14.130529526410813</v>
      </c>
      <c r="AI20" s="34">
        <f>PXIL!L20</f>
        <v>0</v>
      </c>
      <c r="AJ20" s="34">
        <f>PXIL!R20</f>
        <v>0</v>
      </c>
      <c r="AK20" s="34">
        <f>RTM_IEX!L20</f>
        <v>3.47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0.12289394435442802</v>
      </c>
      <c r="AD21">
        <f t="shared" si="1"/>
        <v>14.507337526410812</v>
      </c>
      <c r="AE21">
        <f>'IDT-1'!D21</f>
        <v>0</v>
      </c>
      <c r="AF21" s="24"/>
      <c r="AG21">
        <f t="shared" si="2"/>
        <v>14.507337526410812</v>
      </c>
      <c r="AI21" s="34">
        <f>PXIL!L21</f>
        <v>0</v>
      </c>
      <c r="AJ21" s="34">
        <f>PXIL!R21</f>
        <v>0</v>
      </c>
      <c r="AK21" s="34">
        <f>RTM_IEX!L21</f>
        <v>3.85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0.13423394435442801</v>
      </c>
      <c r="AD22">
        <f t="shared" si="1"/>
        <v>15.845997526410812</v>
      </c>
      <c r="AE22">
        <f>'IDT-1'!D22</f>
        <v>0</v>
      </c>
      <c r="AF22" s="24"/>
      <c r="AG22">
        <f t="shared" si="2"/>
        <v>15.845997526410812</v>
      </c>
      <c r="AI22" s="34">
        <f>PXIL!L22</f>
        <v>0</v>
      </c>
      <c r="AJ22" s="34">
        <f>PXIL!R22</f>
        <v>0</v>
      </c>
      <c r="AK22" s="34">
        <f>RTM_IEX!L22</f>
        <v>5.2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0.15531794435442803</v>
      </c>
      <c r="AD23">
        <f t="shared" si="1"/>
        <v>18.334913526410812</v>
      </c>
      <c r="AE23">
        <f>'IDT-1'!D23</f>
        <v>0</v>
      </c>
      <c r="AF23" s="24"/>
      <c r="AG23">
        <f t="shared" si="2"/>
        <v>18.334913526410812</v>
      </c>
      <c r="AI23" s="34">
        <f>PXIL!L23</f>
        <v>0</v>
      </c>
      <c r="AJ23" s="34">
        <f>PXIL!R23</f>
        <v>0</v>
      </c>
      <c r="AK23" s="34">
        <f>RTM_IEX!L23</f>
        <v>7.71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0.158509944354428</v>
      </c>
      <c r="AD24">
        <f t="shared" si="1"/>
        <v>18.711721526410813</v>
      </c>
      <c r="AE24">
        <f>'IDT-1'!D24</f>
        <v>0</v>
      </c>
      <c r="AF24" s="24"/>
      <c r="AG24">
        <f t="shared" si="2"/>
        <v>18.711721526410813</v>
      </c>
      <c r="AI24" s="34">
        <f>PXIL!L24</f>
        <v>0</v>
      </c>
      <c r="AJ24" s="34">
        <f>PXIL!R24</f>
        <v>0</v>
      </c>
      <c r="AK24" s="34">
        <f>RTM_IEX!L24</f>
        <v>8.09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0.164977944354428</v>
      </c>
      <c r="AD25">
        <f t="shared" si="1"/>
        <v>19.47525352641081</v>
      </c>
      <c r="AE25">
        <f>'IDT-1'!D25</f>
        <v>0</v>
      </c>
      <c r="AF25" s="24"/>
      <c r="AG25">
        <f t="shared" si="2"/>
        <v>19.47525352641081</v>
      </c>
      <c r="AI25" s="34">
        <f>PXIL!L25</f>
        <v>0</v>
      </c>
      <c r="AJ25" s="34">
        <f>PXIL!R25</f>
        <v>0</v>
      </c>
      <c r="AK25" s="34">
        <f>RTM_IEX!L25</f>
        <v>8.86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0.190093944354428</v>
      </c>
      <c r="AD26">
        <f t="shared" si="1"/>
        <v>22.440137526410812</v>
      </c>
      <c r="AE26">
        <f>'IDT-1'!D26</f>
        <v>0</v>
      </c>
      <c r="AF26" s="24"/>
      <c r="AG26">
        <f t="shared" si="2"/>
        <v>22.440137526410812</v>
      </c>
      <c r="AI26" s="34">
        <f>PXIL!L26</f>
        <v>0</v>
      </c>
      <c r="AJ26" s="34">
        <f>PXIL!R26</f>
        <v>0</v>
      </c>
      <c r="AK26" s="34">
        <f>RTM_IEX!L26</f>
        <v>11.85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0.21672000000000002</v>
      </c>
      <c r="AD27">
        <f t="shared" si="1"/>
        <v>25.583280000000002</v>
      </c>
      <c r="AE27">
        <f>'IDT-1'!D27</f>
        <v>0</v>
      </c>
      <c r="AF27" s="24"/>
      <c r="AG27">
        <f t="shared" si="2"/>
        <v>25.583280000000002</v>
      </c>
      <c r="AI27" s="34">
        <f>PXIL!L27</f>
        <v>0</v>
      </c>
      <c r="AJ27" s="34">
        <f>PXIL!R27</f>
        <v>0</v>
      </c>
      <c r="AK27" s="34">
        <f>RTM_IEX!L27</f>
        <v>15.02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0.23452800000000001</v>
      </c>
      <c r="AD28">
        <f t="shared" si="1"/>
        <v>27.685472000000001</v>
      </c>
      <c r="AE28">
        <f>'IDT-1'!D28</f>
        <v>0</v>
      </c>
      <c r="AF28" s="24"/>
      <c r="AG28">
        <f t="shared" si="2"/>
        <v>27.685472000000001</v>
      </c>
      <c r="AI28" s="34">
        <f>PXIL!L28</f>
        <v>0</v>
      </c>
      <c r="AJ28" s="34">
        <f>PXIL!R28</f>
        <v>0</v>
      </c>
      <c r="AK28" s="34">
        <f>RTM_IEX!L28</f>
        <v>17.14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0.242676</v>
      </c>
      <c r="AD29">
        <f t="shared" si="1"/>
        <v>28.647324000000001</v>
      </c>
      <c r="AE29">
        <f>'IDT-1'!D29</f>
        <v>0</v>
      </c>
      <c r="AF29" s="24"/>
      <c r="AG29">
        <f t="shared" si="2"/>
        <v>28.647324000000001</v>
      </c>
      <c r="AI29" s="34">
        <f>PXIL!L29</f>
        <v>0</v>
      </c>
      <c r="AJ29" s="34">
        <f>PXIL!R29</f>
        <v>0</v>
      </c>
      <c r="AK29" s="34">
        <f>RTM_IEX!L29</f>
        <v>18.11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0.252336</v>
      </c>
      <c r="AD30">
        <f t="shared" si="1"/>
        <v>29.787664000000003</v>
      </c>
      <c r="AE30">
        <f>'IDT-1'!D30</f>
        <v>0</v>
      </c>
      <c r="AF30" s="24"/>
      <c r="AG30">
        <f t="shared" si="2"/>
        <v>29.787664000000003</v>
      </c>
      <c r="AI30" s="34">
        <f>PXIL!L30</f>
        <v>0</v>
      </c>
      <c r="AJ30" s="34">
        <f>PXIL!R30</f>
        <v>0</v>
      </c>
      <c r="AK30" s="34">
        <f>RTM_IEX!L30</f>
        <v>19.260000000000002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4.9798017910447765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0.26510233504477609</v>
      </c>
      <c r="AD31">
        <f t="shared" si="1"/>
        <v>31.294699456</v>
      </c>
      <c r="AE31">
        <f>'IDT-1'!D31</f>
        <v>0</v>
      </c>
      <c r="AF31" s="24"/>
      <c r="AG31">
        <f t="shared" si="2"/>
        <v>31.294699456</v>
      </c>
      <c r="AI31" s="34">
        <f>PXIL!L31</f>
        <v>0</v>
      </c>
      <c r="AJ31" s="34">
        <f>PXIL!R31</f>
        <v>0</v>
      </c>
      <c r="AK31" s="34">
        <f>RTM_IEX!L31</f>
        <v>20.8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4.9798017910447765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9.2200000000000006</v>
      </c>
      <c r="Z32" s="34">
        <f>IEX!R32</f>
        <v>0</v>
      </c>
      <c r="AA32" s="75">
        <f>STOA!L32</f>
        <v>6.0500000000000007</v>
      </c>
      <c r="AB32" s="75">
        <f>-STOA!R32</f>
        <v>0</v>
      </c>
      <c r="AC32">
        <f t="shared" si="0"/>
        <v>0.27375433504477609</v>
      </c>
      <c r="AD32">
        <f t="shared" si="1"/>
        <v>32.316047456</v>
      </c>
      <c r="AE32">
        <f>'IDT-1'!D32</f>
        <v>0</v>
      </c>
      <c r="AF32" s="24"/>
      <c r="AG32">
        <f t="shared" si="2"/>
        <v>32.316047456</v>
      </c>
      <c r="AI32" s="34">
        <f>PXIL!L32</f>
        <v>0</v>
      </c>
      <c r="AJ32" s="34">
        <f>PXIL!R32</f>
        <v>0</v>
      </c>
      <c r="AK32" s="34">
        <f>RTM_IEX!L32</f>
        <v>10.4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1.94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4.9798017910447765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6.27</v>
      </c>
      <c r="Z33" s="34">
        <f>IEX!R33</f>
        <v>0</v>
      </c>
      <c r="AA33" s="75">
        <f>STOA!L33</f>
        <v>6.34</v>
      </c>
      <c r="AB33" s="75">
        <f>-STOA!R33</f>
        <v>0</v>
      </c>
      <c r="AC33">
        <f t="shared" si="0"/>
        <v>0.2536783350447761</v>
      </c>
      <c r="AD33">
        <f t="shared" si="1"/>
        <v>29.946123456000002</v>
      </c>
      <c r="AE33">
        <f>'IDT-1'!D33</f>
        <v>0</v>
      </c>
      <c r="AF33" s="24"/>
      <c r="AG33">
        <f t="shared" si="2"/>
        <v>29.946123456000002</v>
      </c>
      <c r="AI33" s="34">
        <f>PXIL!L33</f>
        <v>0</v>
      </c>
      <c r="AJ33" s="34">
        <f>PXIL!R33</f>
        <v>0</v>
      </c>
      <c r="AK33" s="34">
        <f>RTM_IEX!L33</f>
        <v>11.48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1.1299999999999999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4.9400000000000004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3.21</v>
      </c>
      <c r="Z34" s="34">
        <f>IEX!R34</f>
        <v>0</v>
      </c>
      <c r="AA34" s="75">
        <f>STOA!L34</f>
        <v>6.71</v>
      </c>
      <c r="AB34" s="75">
        <f>-STOA!R34</f>
        <v>0</v>
      </c>
      <c r="AC34">
        <f t="shared" si="0"/>
        <v>0.21445199999999998</v>
      </c>
      <c r="AD34">
        <f t="shared" si="1"/>
        <v>25.315547999999996</v>
      </c>
      <c r="AE34">
        <f>'IDT-1'!D34</f>
        <v>0</v>
      </c>
      <c r="AF34" s="24"/>
      <c r="AG34">
        <f t="shared" si="2"/>
        <v>25.315547999999996</v>
      </c>
      <c r="AI34" s="34">
        <f>PXIL!L34</f>
        <v>0</v>
      </c>
      <c r="AJ34" s="34">
        <f>PXIL!R34</f>
        <v>0</v>
      </c>
      <c r="AK34" s="34">
        <f>RTM_IEX!L34</f>
        <v>9.93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0.74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4.9798017910447765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2.79</v>
      </c>
      <c r="Z35" s="34">
        <f>IEX!R35</f>
        <v>0</v>
      </c>
      <c r="AA35" s="75">
        <f>STOA!L35</f>
        <v>7.16</v>
      </c>
      <c r="AB35" s="75">
        <f>-STOA!R35</f>
        <v>0</v>
      </c>
      <c r="AC35">
        <f t="shared" si="0"/>
        <v>0.18715033504477613</v>
      </c>
      <c r="AD35">
        <f t="shared" si="1"/>
        <v>22.092651456000002</v>
      </c>
      <c r="AE35">
        <f>'IDT-1'!D35</f>
        <v>0</v>
      </c>
      <c r="AF35" s="24"/>
      <c r="AG35">
        <f t="shared" si="2"/>
        <v>22.092651456000002</v>
      </c>
      <c r="AI35" s="34">
        <f>PXIL!L35</f>
        <v>0</v>
      </c>
      <c r="AJ35" s="34">
        <f>PXIL!R35</f>
        <v>0</v>
      </c>
      <c r="AK35" s="34">
        <f>RTM_IEX!L35</f>
        <v>6.73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0.62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2.12</v>
      </c>
      <c r="Z36" s="34">
        <f>IEX!R36</f>
        <v>0</v>
      </c>
      <c r="AA36" s="75">
        <f>STOA!L36</f>
        <v>7.54</v>
      </c>
      <c r="AB36" s="75">
        <f>-STOA!R36</f>
        <v>0</v>
      </c>
      <c r="AC36">
        <f t="shared" si="0"/>
        <v>0.18127199999999999</v>
      </c>
      <c r="AD36">
        <f t="shared" si="1"/>
        <v>21.398728000000002</v>
      </c>
      <c r="AE36">
        <f>'IDT-1'!D36</f>
        <v>0</v>
      </c>
      <c r="AF36" s="24"/>
      <c r="AG36">
        <f t="shared" si="2"/>
        <v>21.398728000000002</v>
      </c>
      <c r="AI36" s="34">
        <f>PXIL!L36</f>
        <v>0</v>
      </c>
      <c r="AJ36" s="34">
        <f>PXIL!R36</f>
        <v>0</v>
      </c>
      <c r="AK36" s="34">
        <f>RTM_IEX!L36</f>
        <v>6.36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0.64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1.51</v>
      </c>
      <c r="Z37" s="34">
        <f>IEX!R37</f>
        <v>0</v>
      </c>
      <c r="AA37" s="75">
        <f>STOA!L37</f>
        <v>7.9700000000000006</v>
      </c>
      <c r="AB37" s="75">
        <f>-STOA!R37</f>
        <v>0</v>
      </c>
      <c r="AC37">
        <f t="shared" si="0"/>
        <v>0.19714799999999999</v>
      </c>
      <c r="AD37">
        <f t="shared" si="1"/>
        <v>23.272852</v>
      </c>
      <c r="AE37">
        <f>'IDT-1'!D37</f>
        <v>0</v>
      </c>
      <c r="AF37" s="24"/>
      <c r="AG37">
        <f t="shared" si="2"/>
        <v>23.272852</v>
      </c>
      <c r="AI37" s="34">
        <f>PXIL!L37</f>
        <v>0</v>
      </c>
      <c r="AJ37" s="34">
        <f>PXIL!R37</f>
        <v>0</v>
      </c>
      <c r="AK37" s="34">
        <f>RTM_IEX!L37</f>
        <v>8.2799999999999994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0.79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0.91</v>
      </c>
      <c r="Z38" s="34">
        <f>IEX!R38</f>
        <v>0</v>
      </c>
      <c r="AA38" s="75">
        <f>STOA!L38</f>
        <v>8.43</v>
      </c>
      <c r="AB38" s="75">
        <f>-STOA!R38</f>
        <v>0</v>
      </c>
      <c r="AC38">
        <f t="shared" si="0"/>
        <v>0.21058799999999997</v>
      </c>
      <c r="AD38">
        <f t="shared" si="1"/>
        <v>24.859411999999995</v>
      </c>
      <c r="AE38">
        <f>'IDT-1'!D38</f>
        <v>0</v>
      </c>
      <c r="AF38" s="24"/>
      <c r="AG38">
        <f t="shared" si="2"/>
        <v>24.859411999999995</v>
      </c>
      <c r="AI38" s="34">
        <f>PXIL!L38</f>
        <v>0</v>
      </c>
      <c r="AJ38" s="34">
        <f>PXIL!R38</f>
        <v>0</v>
      </c>
      <c r="AK38" s="34">
        <f>RTM_IEX!L38</f>
        <v>9.86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0.95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1.2</v>
      </c>
      <c r="Z39" s="34">
        <f>IEX!R39</f>
        <v>0</v>
      </c>
      <c r="AA39" s="75">
        <f>STOA!L39</f>
        <v>8.89</v>
      </c>
      <c r="AB39" s="75">
        <f>-STOA!R39</f>
        <v>0</v>
      </c>
      <c r="AC39">
        <f t="shared" si="0"/>
        <v>0.28417199999999998</v>
      </c>
      <c r="AD39">
        <f t="shared" si="1"/>
        <v>33.545828000000007</v>
      </c>
      <c r="AE39">
        <f>'IDT-1'!D39</f>
        <v>0</v>
      </c>
      <c r="AF39" s="24"/>
      <c r="AG39">
        <f t="shared" si="2"/>
        <v>33.545828000000007</v>
      </c>
      <c r="AI39" s="34">
        <f>PXIL!L39</f>
        <v>0</v>
      </c>
      <c r="AJ39" s="34">
        <f>PXIL!R39</f>
        <v>0</v>
      </c>
      <c r="AK39" s="34">
        <f>RTM_IEX!L39</f>
        <v>17.11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1.71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1.26</v>
      </c>
      <c r="Z40" s="34">
        <f>IEX!R40</f>
        <v>0</v>
      </c>
      <c r="AA40" s="75">
        <f>STOA!L40</f>
        <v>9.34</v>
      </c>
      <c r="AB40" s="75">
        <f>-STOA!R40</f>
        <v>0</v>
      </c>
      <c r="AC40">
        <f t="shared" si="0"/>
        <v>0.28123199999999998</v>
      </c>
      <c r="AD40">
        <f t="shared" si="1"/>
        <v>33.198767999999994</v>
      </c>
      <c r="AE40">
        <f>'IDT-1'!D40</f>
        <v>0</v>
      </c>
      <c r="AF40" s="24"/>
      <c r="AG40">
        <f t="shared" si="2"/>
        <v>33.198767999999994</v>
      </c>
      <c r="AI40" s="34">
        <f>PXIL!L40</f>
        <v>0</v>
      </c>
      <c r="AJ40" s="34">
        <f>PXIL!R40</f>
        <v>0</v>
      </c>
      <c r="AK40" s="34">
        <f>RTM_IEX!L40</f>
        <v>15.66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2.2999999999999998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2.72</v>
      </c>
      <c r="Z41" s="34">
        <f>IEX!R41</f>
        <v>0</v>
      </c>
      <c r="AA41" s="75">
        <f>STOA!L41</f>
        <v>9.82</v>
      </c>
      <c r="AB41" s="75">
        <f>-STOA!R41</f>
        <v>0</v>
      </c>
      <c r="AC41">
        <f t="shared" si="0"/>
        <v>0.30139199999999999</v>
      </c>
      <c r="AD41">
        <f t="shared" si="1"/>
        <v>35.578608000000003</v>
      </c>
      <c r="AE41">
        <f>'IDT-1'!D41</f>
        <v>0</v>
      </c>
      <c r="AF41" s="24"/>
      <c r="AG41">
        <f t="shared" si="2"/>
        <v>35.578608000000003</v>
      </c>
      <c r="AI41" s="34">
        <f>PXIL!L41</f>
        <v>0</v>
      </c>
      <c r="AJ41" s="34">
        <f>PXIL!R41</f>
        <v>0</v>
      </c>
      <c r="AK41" s="34">
        <f>RTM_IEX!L41</f>
        <v>15.03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3.39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4.1900000000000004</v>
      </c>
      <c r="Z42" s="34">
        <f>IEX!R42</f>
        <v>0</v>
      </c>
      <c r="AA42" s="75">
        <f>STOA!L42</f>
        <v>10.25</v>
      </c>
      <c r="AB42" s="75">
        <f>-STOA!R42</f>
        <v>0</v>
      </c>
      <c r="AC42">
        <f t="shared" si="0"/>
        <v>0.32180399999999998</v>
      </c>
      <c r="AD42">
        <f t="shared" si="1"/>
        <v>37.988196000000002</v>
      </c>
      <c r="AE42">
        <f>'IDT-1'!D42</f>
        <v>0</v>
      </c>
      <c r="AF42" s="24"/>
      <c r="AG42">
        <f t="shared" si="2"/>
        <v>37.988196000000002</v>
      </c>
      <c r="AI42" s="34">
        <f>PXIL!L42</f>
        <v>0</v>
      </c>
      <c r="AJ42" s="34">
        <f>PXIL!R42</f>
        <v>0</v>
      </c>
      <c r="AK42" s="34">
        <f>RTM_IEX!L42</f>
        <v>16.21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2.74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6.67</v>
      </c>
      <c r="Z43" s="34">
        <f>IEX!R43</f>
        <v>0</v>
      </c>
      <c r="AA43" s="75">
        <f>STOA!L43</f>
        <v>10.64</v>
      </c>
      <c r="AB43" s="75">
        <f>-STOA!R43</f>
        <v>0</v>
      </c>
      <c r="AC43">
        <f t="shared" si="0"/>
        <v>0.39622799999999991</v>
      </c>
      <c r="AD43">
        <f t="shared" si="1"/>
        <v>46.773772000000001</v>
      </c>
      <c r="AE43">
        <f>'IDT-1'!D43</f>
        <v>0</v>
      </c>
      <c r="AF43" s="24"/>
      <c r="AG43">
        <f t="shared" si="2"/>
        <v>46.773772000000001</v>
      </c>
      <c r="AI43" s="34">
        <f>PXIL!L43</f>
        <v>0</v>
      </c>
      <c r="AJ43" s="34">
        <f>PXIL!R43</f>
        <v>0</v>
      </c>
      <c r="AK43" s="34">
        <f>RTM_IEX!L43</f>
        <v>19.84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5.0999999999999996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6.39</v>
      </c>
      <c r="Z44" s="34">
        <f>IEX!R44</f>
        <v>0</v>
      </c>
      <c r="AA44" s="75">
        <f>STOA!L44</f>
        <v>10.97</v>
      </c>
      <c r="AB44" s="75">
        <f>-STOA!R44</f>
        <v>0</v>
      </c>
      <c r="AC44">
        <f t="shared" si="0"/>
        <v>0.38900400000000002</v>
      </c>
      <c r="AD44">
        <f t="shared" si="1"/>
        <v>45.920996000000002</v>
      </c>
      <c r="AE44">
        <f>'IDT-1'!D44</f>
        <v>0</v>
      </c>
      <c r="AF44" s="24"/>
      <c r="AG44">
        <f t="shared" si="2"/>
        <v>45.920996000000002</v>
      </c>
      <c r="AI44" s="34">
        <f>PXIL!L44</f>
        <v>0</v>
      </c>
      <c r="AJ44" s="34">
        <f>PXIL!R44</f>
        <v>0</v>
      </c>
      <c r="AK44" s="34">
        <f>RTM_IEX!L44</f>
        <v>18.87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5.16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5.2</v>
      </c>
      <c r="Z45" s="34">
        <f>IEX!R45</f>
        <v>0</v>
      </c>
      <c r="AA45" s="75">
        <f>STOA!L45</f>
        <v>11.280000000000001</v>
      </c>
      <c r="AB45" s="75">
        <f>-STOA!R45</f>
        <v>0</v>
      </c>
      <c r="AC45">
        <f t="shared" si="0"/>
        <v>0.30063600000000001</v>
      </c>
      <c r="AD45">
        <f t="shared" si="1"/>
        <v>35.489364000000002</v>
      </c>
      <c r="AE45">
        <f>'IDT-1'!D45</f>
        <v>0</v>
      </c>
      <c r="AF45" s="24"/>
      <c r="AG45">
        <f t="shared" si="2"/>
        <v>35.489364000000002</v>
      </c>
      <c r="AI45" s="34">
        <f>PXIL!L45</f>
        <v>0</v>
      </c>
      <c r="AJ45" s="34">
        <f>PXIL!R45</f>
        <v>0</v>
      </c>
      <c r="AK45" s="34">
        <f>RTM_IEX!L45</f>
        <v>5.2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9.19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3.43</v>
      </c>
      <c r="Z46" s="34">
        <f>IEX!R46</f>
        <v>0</v>
      </c>
      <c r="AA46" s="75">
        <f>STOA!L46</f>
        <v>11.52</v>
      </c>
      <c r="AB46" s="75">
        <f>-STOA!R46</f>
        <v>0</v>
      </c>
      <c r="AC46">
        <f t="shared" si="0"/>
        <v>0.29567999999999994</v>
      </c>
      <c r="AD46">
        <f t="shared" si="1"/>
        <v>34.904319999999998</v>
      </c>
      <c r="AE46">
        <f>'IDT-1'!D46</f>
        <v>0</v>
      </c>
      <c r="AF46" s="24"/>
      <c r="AG46">
        <f t="shared" si="2"/>
        <v>34.904319999999998</v>
      </c>
      <c r="AI46" s="34">
        <f>PXIL!L46</f>
        <v>0</v>
      </c>
      <c r="AJ46" s="34">
        <f>PXIL!R46</f>
        <v>0</v>
      </c>
      <c r="AK46" s="34">
        <f>RTM_IEX!L46</f>
        <v>6.45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8.8800000000000008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11.77</v>
      </c>
      <c r="AB47" s="75">
        <f>-STOA!R47</f>
        <v>0</v>
      </c>
      <c r="AC47">
        <f t="shared" si="0"/>
        <v>0.27837599999999996</v>
      </c>
      <c r="AD47">
        <f t="shared" si="1"/>
        <v>32.861623999999999</v>
      </c>
      <c r="AE47">
        <f>'IDT-1'!D47</f>
        <v>0</v>
      </c>
      <c r="AF47" s="24"/>
      <c r="AG47">
        <f t="shared" si="2"/>
        <v>32.861623999999999</v>
      </c>
      <c r="AI47" s="34">
        <f>PXIL!L47</f>
        <v>0</v>
      </c>
      <c r="AJ47" s="34">
        <f>PXIL!R47</f>
        <v>0</v>
      </c>
      <c r="AK47" s="34">
        <f>RTM_IEX!L47</f>
        <v>16.37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11.97</v>
      </c>
      <c r="AB48" s="75">
        <f>-STOA!R48</f>
        <v>0</v>
      </c>
      <c r="AC48">
        <f t="shared" si="0"/>
        <v>0.27199200000000001</v>
      </c>
      <c r="AD48">
        <f t="shared" si="1"/>
        <v>32.108007999999998</v>
      </c>
      <c r="AE48">
        <f>'IDT-1'!D48</f>
        <v>0</v>
      </c>
      <c r="AF48" s="24"/>
      <c r="AG48">
        <f t="shared" si="2"/>
        <v>32.108007999999998</v>
      </c>
      <c r="AI48" s="34">
        <f>PXIL!L48</f>
        <v>0</v>
      </c>
      <c r="AJ48" s="34">
        <f>PXIL!R48</f>
        <v>0</v>
      </c>
      <c r="AK48" s="34">
        <f>RTM_IEX!L48</f>
        <v>15.41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4.9999999999999991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12.100000000000001</v>
      </c>
      <c r="AB49" s="75">
        <f>-STOA!R49</f>
        <v>0</v>
      </c>
      <c r="AC49">
        <f t="shared" si="0"/>
        <v>0.26661599999999996</v>
      </c>
      <c r="AD49">
        <f t="shared" si="1"/>
        <v>31.473384000000003</v>
      </c>
      <c r="AE49">
        <f>'IDT-1'!D49</f>
        <v>0</v>
      </c>
      <c r="AF49" s="24"/>
      <c r="AG49">
        <f t="shared" si="2"/>
        <v>31.473384000000003</v>
      </c>
      <c r="AI49" s="34">
        <f>PXIL!L49</f>
        <v>0</v>
      </c>
      <c r="AJ49" s="34">
        <f>PXIL!R49</f>
        <v>0</v>
      </c>
      <c r="AK49" s="34">
        <f>RTM_IEX!L49</f>
        <v>14.64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4.9999999999999991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12.190000000000001</v>
      </c>
      <c r="AB50" s="75">
        <f>-STOA!R50</f>
        <v>0</v>
      </c>
      <c r="AC50">
        <f t="shared" si="0"/>
        <v>0.252</v>
      </c>
      <c r="AD50">
        <f t="shared" si="1"/>
        <v>29.748000000000001</v>
      </c>
      <c r="AE50">
        <f>'IDT-1'!D50</f>
        <v>0</v>
      </c>
      <c r="AF50" s="24"/>
      <c r="AG50">
        <f t="shared" si="2"/>
        <v>29.748000000000001</v>
      </c>
      <c r="AI50" s="34">
        <f>PXIL!L50</f>
        <v>0</v>
      </c>
      <c r="AJ50" s="34">
        <f>PXIL!R50</f>
        <v>0</v>
      </c>
      <c r="AK50" s="34">
        <f>RTM_IEX!L50</f>
        <v>12.81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4.9999999999999991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12.190000000000001</v>
      </c>
      <c r="AB51" s="75">
        <f>-STOA!R51</f>
        <v>0</v>
      </c>
      <c r="AC51">
        <f t="shared" si="0"/>
        <v>0.24393599999999999</v>
      </c>
      <c r="AD51">
        <f t="shared" si="1"/>
        <v>28.796063999999998</v>
      </c>
      <c r="AE51">
        <f>'IDT-1'!D51</f>
        <v>0</v>
      </c>
      <c r="AF51" s="24"/>
      <c r="AG51">
        <f t="shared" si="2"/>
        <v>28.796063999999998</v>
      </c>
      <c r="AI51" s="34">
        <f>PXIL!L51</f>
        <v>0</v>
      </c>
      <c r="AJ51" s="34">
        <f>PXIL!R51</f>
        <v>0</v>
      </c>
      <c r="AK51" s="34">
        <f>RTM_IEX!L51</f>
        <v>11.85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4.9999999999999991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12.33</v>
      </c>
      <c r="AB52" s="75">
        <f>-STOA!R52</f>
        <v>0</v>
      </c>
      <c r="AC52">
        <f t="shared" si="0"/>
        <v>0.23452799999999996</v>
      </c>
      <c r="AD52">
        <f t="shared" si="1"/>
        <v>27.685471999999997</v>
      </c>
      <c r="AE52">
        <f>'IDT-1'!D52</f>
        <v>0</v>
      </c>
      <c r="AF52" s="24"/>
      <c r="AG52">
        <f t="shared" si="2"/>
        <v>27.685471999999997</v>
      </c>
      <c r="AI52" s="34">
        <f>PXIL!L52</f>
        <v>0</v>
      </c>
      <c r="AJ52" s="34">
        <f>PXIL!R52</f>
        <v>0</v>
      </c>
      <c r="AK52" s="34">
        <f>RTM_IEX!L52</f>
        <v>10.59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4.9999999999999991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12.260000000000002</v>
      </c>
      <c r="AB53" s="75">
        <f>-STOA!R53</f>
        <v>0</v>
      </c>
      <c r="AC53">
        <f t="shared" si="0"/>
        <v>0.22344</v>
      </c>
      <c r="AD53">
        <f t="shared" si="1"/>
        <v>26.376560000000001</v>
      </c>
      <c r="AE53">
        <f>'IDT-1'!D53</f>
        <v>0</v>
      </c>
      <c r="AF53" s="24"/>
      <c r="AG53">
        <f t="shared" si="2"/>
        <v>26.376560000000001</v>
      </c>
      <c r="AI53" s="34">
        <f>PXIL!L53</f>
        <v>0</v>
      </c>
      <c r="AJ53" s="34">
        <f>PXIL!R53</f>
        <v>0</v>
      </c>
      <c r="AK53" s="34">
        <f>RTM_IEX!L53</f>
        <v>9.34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4.9999999999999991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12.36</v>
      </c>
      <c r="AB54" s="75">
        <f>-STOA!R54</f>
        <v>0</v>
      </c>
      <c r="AC54">
        <f t="shared" si="0"/>
        <v>0.22352399999999997</v>
      </c>
      <c r="AD54">
        <f t="shared" si="1"/>
        <v>26.386475999999998</v>
      </c>
      <c r="AE54">
        <f>'IDT-1'!D54</f>
        <v>0</v>
      </c>
      <c r="AF54" s="24"/>
      <c r="AG54">
        <f t="shared" si="2"/>
        <v>26.386475999999998</v>
      </c>
      <c r="AI54" s="34">
        <f>PXIL!L54</f>
        <v>0</v>
      </c>
      <c r="AJ54" s="34">
        <f>PXIL!R54</f>
        <v>0</v>
      </c>
      <c r="AK54" s="34">
        <f>RTM_IEX!L54</f>
        <v>9.25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12.14</v>
      </c>
      <c r="AB55" s="75">
        <f>-STOA!R55</f>
        <v>0</v>
      </c>
      <c r="AC55">
        <f t="shared" si="0"/>
        <v>0.211092</v>
      </c>
      <c r="AD55">
        <f t="shared" si="1"/>
        <v>24.918908000000002</v>
      </c>
      <c r="AE55">
        <f>'IDT-1'!D55</f>
        <v>0</v>
      </c>
      <c r="AF55" s="24"/>
      <c r="AG55">
        <f t="shared" si="2"/>
        <v>24.918908000000002</v>
      </c>
      <c r="AI55" s="34">
        <f>PXIL!L55</f>
        <v>0</v>
      </c>
      <c r="AJ55" s="34">
        <f>PXIL!R55</f>
        <v>0</v>
      </c>
      <c r="AK55" s="34">
        <f>RTM_IEX!L55</f>
        <v>7.99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12.129999999999999</v>
      </c>
      <c r="AB56" s="75">
        <f>-STOA!R56</f>
        <v>0</v>
      </c>
      <c r="AC56">
        <f t="shared" si="0"/>
        <v>0.20538000000000001</v>
      </c>
      <c r="AD56">
        <f t="shared" si="1"/>
        <v>24.244619999999998</v>
      </c>
      <c r="AE56">
        <f>'IDT-1'!D56</f>
        <v>0</v>
      </c>
      <c r="AF56" s="24"/>
      <c r="AG56">
        <f t="shared" si="2"/>
        <v>24.244619999999998</v>
      </c>
      <c r="AI56" s="34">
        <f>PXIL!L56</f>
        <v>0</v>
      </c>
      <c r="AJ56" s="34">
        <f>PXIL!R56</f>
        <v>0</v>
      </c>
      <c r="AK56" s="34">
        <f>RTM_IEX!L56</f>
        <v>7.32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11.91</v>
      </c>
      <c r="AB57" s="75">
        <f>-STOA!R57</f>
        <v>0</v>
      </c>
      <c r="AC57">
        <f t="shared" si="0"/>
        <v>0.201936</v>
      </c>
      <c r="AD57">
        <f t="shared" si="1"/>
        <v>23.838063999999999</v>
      </c>
      <c r="AE57">
        <f>'IDT-1'!D57</f>
        <v>0</v>
      </c>
      <c r="AF57" s="24"/>
      <c r="AG57">
        <f t="shared" si="2"/>
        <v>23.838063999999999</v>
      </c>
      <c r="AI57" s="34">
        <f>PXIL!L57</f>
        <v>0</v>
      </c>
      <c r="AJ57" s="34">
        <f>PXIL!R57</f>
        <v>0</v>
      </c>
      <c r="AK57" s="34">
        <f>RTM_IEX!L57</f>
        <v>7.13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11.55</v>
      </c>
      <c r="AB58" s="75">
        <f>-STOA!R58</f>
        <v>0</v>
      </c>
      <c r="AC58">
        <f t="shared" si="0"/>
        <v>0.19076399999999999</v>
      </c>
      <c r="AD58">
        <f t="shared" si="1"/>
        <v>22.519235999999999</v>
      </c>
      <c r="AE58">
        <f>'IDT-1'!D58</f>
        <v>0</v>
      </c>
      <c r="AF58" s="24"/>
      <c r="AG58">
        <f t="shared" si="2"/>
        <v>22.519235999999999</v>
      </c>
      <c r="AI58" s="34">
        <f>PXIL!L58</f>
        <v>0</v>
      </c>
      <c r="AJ58" s="34">
        <f>PXIL!R58</f>
        <v>0</v>
      </c>
      <c r="AK58" s="34">
        <f>RTM_IEX!L58</f>
        <v>6.16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11.56</v>
      </c>
      <c r="AB59" s="75">
        <f>-STOA!R59</f>
        <v>0</v>
      </c>
      <c r="AC59">
        <f t="shared" si="0"/>
        <v>0.18681600000000001</v>
      </c>
      <c r="AD59">
        <f t="shared" si="1"/>
        <v>22.053184000000002</v>
      </c>
      <c r="AE59">
        <f>'IDT-1'!D59</f>
        <v>0</v>
      </c>
      <c r="AF59" s="24"/>
      <c r="AG59">
        <f t="shared" si="2"/>
        <v>22.053184000000002</v>
      </c>
      <c r="AI59" s="34">
        <f>PXIL!L59</f>
        <v>0</v>
      </c>
      <c r="AJ59" s="34">
        <f>PXIL!R59</f>
        <v>0</v>
      </c>
      <c r="AK59" s="34">
        <f>RTM_IEX!L59</f>
        <v>5.68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11.17</v>
      </c>
      <c r="AB60" s="75">
        <f>-STOA!R60</f>
        <v>0</v>
      </c>
      <c r="AC60">
        <f t="shared" si="0"/>
        <v>0.18429599999999999</v>
      </c>
      <c r="AD60">
        <f t="shared" si="1"/>
        <v>21.755704000000001</v>
      </c>
      <c r="AE60">
        <f>'IDT-1'!D60</f>
        <v>0</v>
      </c>
      <c r="AF60" s="24"/>
      <c r="AG60">
        <f t="shared" si="2"/>
        <v>21.755704000000001</v>
      </c>
      <c r="AI60" s="34">
        <f>PXIL!L60</f>
        <v>0</v>
      </c>
      <c r="AJ60" s="34">
        <f>PXIL!R60</f>
        <v>0</v>
      </c>
      <c r="AK60" s="34">
        <f>RTM_IEX!L60</f>
        <v>5.77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10.82</v>
      </c>
      <c r="AB61" s="75">
        <f>-STOA!R61</f>
        <v>0</v>
      </c>
      <c r="AC61">
        <f t="shared" si="0"/>
        <v>0.173376</v>
      </c>
      <c r="AD61">
        <f t="shared" si="1"/>
        <v>20.466623999999999</v>
      </c>
      <c r="AE61">
        <f>'IDT-1'!D61</f>
        <v>0</v>
      </c>
      <c r="AF61" s="24"/>
      <c r="AG61">
        <f t="shared" si="2"/>
        <v>20.466623999999999</v>
      </c>
      <c r="AI61" s="34">
        <f>PXIL!L61</f>
        <v>0</v>
      </c>
      <c r="AJ61" s="34">
        <f>PXIL!R61</f>
        <v>0</v>
      </c>
      <c r="AK61" s="34">
        <f>RTM_IEX!L61</f>
        <v>4.82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10.46</v>
      </c>
      <c r="AB62" s="75">
        <f>-STOA!R62</f>
        <v>0</v>
      </c>
      <c r="AC62">
        <f t="shared" si="0"/>
        <v>0.170352</v>
      </c>
      <c r="AD62">
        <f t="shared" si="1"/>
        <v>20.109648</v>
      </c>
      <c r="AE62">
        <f>'IDT-1'!D62</f>
        <v>0</v>
      </c>
      <c r="AF62" s="24"/>
      <c r="AG62">
        <f t="shared" si="2"/>
        <v>20.109648</v>
      </c>
      <c r="AI62" s="34">
        <f>PXIL!L62</f>
        <v>0</v>
      </c>
      <c r="AJ62" s="34">
        <f>PXIL!R62</f>
        <v>0</v>
      </c>
      <c r="AK62" s="34">
        <f>RTM_IEX!L62</f>
        <v>4.82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10.120000000000001</v>
      </c>
      <c r="AB63" s="75">
        <f>-STOA!R63</f>
        <v>0</v>
      </c>
      <c r="AC63">
        <f t="shared" si="0"/>
        <v>0.17152800000000001</v>
      </c>
      <c r="AD63">
        <f t="shared" si="1"/>
        <v>20.248472000000003</v>
      </c>
      <c r="AE63">
        <f>'IDT-1'!D63</f>
        <v>0</v>
      </c>
      <c r="AF63" s="24"/>
      <c r="AG63">
        <f t="shared" si="2"/>
        <v>20.248472000000003</v>
      </c>
      <c r="AI63" s="34">
        <f>PXIL!L63</f>
        <v>0</v>
      </c>
      <c r="AJ63" s="34">
        <f>PXIL!R63</f>
        <v>0</v>
      </c>
      <c r="AK63" s="34">
        <f>RTM_IEX!L63</f>
        <v>5.3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9.3800000000000008</v>
      </c>
      <c r="AB64" s="75">
        <f>-STOA!R64</f>
        <v>0</v>
      </c>
      <c r="AC64">
        <f t="shared" si="0"/>
        <v>0.16934399999999999</v>
      </c>
      <c r="AD64">
        <f t="shared" si="1"/>
        <v>19.990656000000001</v>
      </c>
      <c r="AE64">
        <f>'IDT-1'!D64</f>
        <v>0</v>
      </c>
      <c r="AF64" s="24"/>
      <c r="AG64">
        <f t="shared" si="2"/>
        <v>19.990656000000001</v>
      </c>
      <c r="AI64" s="34">
        <f>PXIL!L64</f>
        <v>0</v>
      </c>
      <c r="AJ64" s="34">
        <f>PXIL!R64</f>
        <v>0</v>
      </c>
      <c r="AK64" s="34">
        <f>RTM_IEX!L64</f>
        <v>5.78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8.7800000000000011</v>
      </c>
      <c r="AB65" s="75">
        <f>-STOA!R65</f>
        <v>0</v>
      </c>
      <c r="AC65">
        <f t="shared" si="0"/>
        <v>0.17480400000000001</v>
      </c>
      <c r="AD65">
        <f t="shared" si="1"/>
        <v>20.635196000000001</v>
      </c>
      <c r="AE65">
        <f>'IDT-1'!D65</f>
        <v>0</v>
      </c>
      <c r="AF65" s="24"/>
      <c r="AG65">
        <f t="shared" si="2"/>
        <v>20.635196000000001</v>
      </c>
      <c r="AI65" s="34">
        <f>PXIL!L65</f>
        <v>0</v>
      </c>
      <c r="AJ65" s="34">
        <f>PXIL!R65</f>
        <v>0</v>
      </c>
      <c r="AK65" s="34">
        <f>RTM_IEX!L65</f>
        <v>7.03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4.9999999999999991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8.35</v>
      </c>
      <c r="AB66" s="75">
        <f>-STOA!R66</f>
        <v>0</v>
      </c>
      <c r="AC66">
        <f t="shared" si="0"/>
        <v>0.17681999999999998</v>
      </c>
      <c r="AD66">
        <f t="shared" si="1"/>
        <v>20.873179999999998</v>
      </c>
      <c r="AE66">
        <f>'IDT-1'!D66</f>
        <v>0</v>
      </c>
      <c r="AF66" s="24"/>
      <c r="AG66">
        <f t="shared" si="2"/>
        <v>20.873179999999998</v>
      </c>
      <c r="AI66" s="34">
        <f>PXIL!L66</f>
        <v>0</v>
      </c>
      <c r="AJ66" s="34">
        <f>PXIL!R66</f>
        <v>0</v>
      </c>
      <c r="AK66" s="34">
        <f>RTM_IEX!L66</f>
        <v>7.7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7.94</v>
      </c>
      <c r="AB67" s="75">
        <f>-STOA!R67</f>
        <v>0</v>
      </c>
      <c r="AC67">
        <f t="shared" si="0"/>
        <v>0.17379600000000001</v>
      </c>
      <c r="AD67">
        <f t="shared" si="1"/>
        <v>20.516204000000002</v>
      </c>
      <c r="AE67">
        <f>'IDT-1'!D67</f>
        <v>0</v>
      </c>
      <c r="AF67" s="24"/>
      <c r="AG67">
        <f t="shared" si="2"/>
        <v>20.516204000000002</v>
      </c>
      <c r="AI67" s="34">
        <f>PXIL!L67</f>
        <v>0</v>
      </c>
      <c r="AJ67" s="34">
        <f>PXIL!R67</f>
        <v>0</v>
      </c>
      <c r="AK67" s="34">
        <f>RTM_IEX!L67</f>
        <v>7.75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4.9798017910447765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3.85</v>
      </c>
      <c r="Z68" s="34">
        <f>IEX!R68</f>
        <v>0</v>
      </c>
      <c r="AA68" s="75">
        <f>STOA!L68</f>
        <v>7.54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0.16699033504477612</v>
      </c>
      <c r="AD68">
        <f t="shared" ref="AD68:AD98" si="4">SUM(B68:AB68,AI68:AT68)-AC68</f>
        <v>19.712811455999997</v>
      </c>
      <c r="AE68">
        <f>'IDT-1'!D68</f>
        <v>0</v>
      </c>
      <c r="AF68" s="24"/>
      <c r="AG68">
        <f t="shared" ref="AG68:AG98" si="5">SUM(AD68:AF68)</f>
        <v>19.712811455999997</v>
      </c>
      <c r="AI68" s="34">
        <f>PXIL!L68</f>
        <v>0</v>
      </c>
      <c r="AJ68" s="34">
        <f>PXIL!R68</f>
        <v>0</v>
      </c>
      <c r="AK68" s="34">
        <f>RTM_IEX!L68</f>
        <v>2.77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0.74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2.58</v>
      </c>
      <c r="Z69" s="34">
        <f>IEX!R69</f>
        <v>0</v>
      </c>
      <c r="AA69" s="75">
        <f>STOA!L69</f>
        <v>7.15</v>
      </c>
      <c r="AB69" s="75">
        <f>-STOA!R69</f>
        <v>0</v>
      </c>
      <c r="AC69">
        <f t="shared" si="3"/>
        <v>0.14204399999999998</v>
      </c>
      <c r="AD69">
        <f t="shared" si="4"/>
        <v>16.767956000000002</v>
      </c>
      <c r="AE69">
        <f>'IDT-1'!D69</f>
        <v>0</v>
      </c>
      <c r="AF69" s="24"/>
      <c r="AG69">
        <f t="shared" si="5"/>
        <v>16.767956000000002</v>
      </c>
      <c r="AI69" s="34">
        <f>PXIL!L69</f>
        <v>0</v>
      </c>
      <c r="AJ69" s="34">
        <f>PXIL!R69</f>
        <v>0</v>
      </c>
      <c r="AK69" s="34">
        <f>RTM_IEX!L69</f>
        <v>1.64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0.62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1.24</v>
      </c>
      <c r="Z70" s="34">
        <f>IEX!R70</f>
        <v>0</v>
      </c>
      <c r="AA70" s="75">
        <f>STOA!L70</f>
        <v>6.73</v>
      </c>
      <c r="AB70" s="75">
        <f>-STOA!R70</f>
        <v>0</v>
      </c>
      <c r="AC70">
        <f t="shared" si="3"/>
        <v>0.12709199999999998</v>
      </c>
      <c r="AD70">
        <f t="shared" si="4"/>
        <v>15.002908000000001</v>
      </c>
      <c r="AE70">
        <f>'IDT-1'!D70</f>
        <v>0</v>
      </c>
      <c r="AF70" s="24"/>
      <c r="AG70">
        <f t="shared" si="5"/>
        <v>15.002908000000001</v>
      </c>
      <c r="AI70" s="34">
        <f>PXIL!L70</f>
        <v>0</v>
      </c>
      <c r="AJ70" s="34">
        <f>PXIL!R70</f>
        <v>0</v>
      </c>
      <c r="AK70" s="34">
        <f>RTM_IEX!L70</f>
        <v>1.8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0.44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1.43</v>
      </c>
      <c r="Z71" s="34">
        <f>IEX!R71</f>
        <v>0</v>
      </c>
      <c r="AA71" s="75">
        <f>STOA!L71</f>
        <v>6.37</v>
      </c>
      <c r="AB71" s="75">
        <f>-STOA!R71</f>
        <v>0</v>
      </c>
      <c r="AC71">
        <f t="shared" si="3"/>
        <v>0.12280799999999999</v>
      </c>
      <c r="AD71">
        <f t="shared" si="4"/>
        <v>14.497192</v>
      </c>
      <c r="AE71">
        <f>'IDT-1'!D71</f>
        <v>0</v>
      </c>
      <c r="AF71" s="24"/>
      <c r="AG71">
        <f t="shared" si="5"/>
        <v>14.497192</v>
      </c>
      <c r="AI71" s="34">
        <f>PXIL!L71</f>
        <v>0</v>
      </c>
      <c r="AJ71" s="34">
        <f>PXIL!R71</f>
        <v>0</v>
      </c>
      <c r="AK71" s="34">
        <f>RTM_IEX!L71</f>
        <v>1.56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0.34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0.68</v>
      </c>
      <c r="Z72" s="34">
        <f>IEX!R72</f>
        <v>0</v>
      </c>
      <c r="AA72" s="75">
        <f>STOA!L72</f>
        <v>6.12</v>
      </c>
      <c r="AB72" s="75">
        <f>-STOA!R72</f>
        <v>0</v>
      </c>
      <c r="AC72">
        <f t="shared" si="3"/>
        <v>0.10869599999999999</v>
      </c>
      <c r="AD72">
        <f t="shared" si="4"/>
        <v>12.831303999999999</v>
      </c>
      <c r="AE72">
        <f>'IDT-1'!D72</f>
        <v>0</v>
      </c>
      <c r="AF72" s="24"/>
      <c r="AG72">
        <f t="shared" si="5"/>
        <v>12.831303999999999</v>
      </c>
      <c r="AI72" s="34">
        <f>PXIL!L72</f>
        <v>0</v>
      </c>
      <c r="AJ72" s="34">
        <f>PXIL!R72</f>
        <v>0</v>
      </c>
      <c r="AK72" s="34">
        <f>RTM_IEX!L72</f>
        <v>1.0900000000000001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0.13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0.97</v>
      </c>
      <c r="Z73" s="34">
        <f>IEX!R73</f>
        <v>0</v>
      </c>
      <c r="AA73" s="75">
        <f>STOA!L73</f>
        <v>5.9300000000000006</v>
      </c>
      <c r="AB73" s="75">
        <f>-STOA!R73</f>
        <v>0</v>
      </c>
      <c r="AC73">
        <f t="shared" si="3"/>
        <v>0.105924</v>
      </c>
      <c r="AD73">
        <f t="shared" si="4"/>
        <v>12.504076000000001</v>
      </c>
      <c r="AE73">
        <f>'IDT-1'!D73</f>
        <v>0</v>
      </c>
      <c r="AF73" s="24"/>
      <c r="AG73">
        <f t="shared" si="5"/>
        <v>12.504076000000001</v>
      </c>
      <c r="AI73" s="34">
        <f>PXIL!L73</f>
        <v>0</v>
      </c>
      <c r="AJ73" s="34">
        <f>PXIL!R73</f>
        <v>0</v>
      </c>
      <c r="AK73" s="34">
        <f>RTM_IEX!L73</f>
        <v>0.71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0.08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1.31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0.10920000000000001</v>
      </c>
      <c r="AD74">
        <f t="shared" si="4"/>
        <v>12.890800000000002</v>
      </c>
      <c r="AE74">
        <f>'IDT-1'!D74</f>
        <v>0</v>
      </c>
      <c r="AF74" s="24"/>
      <c r="AG74">
        <f t="shared" si="5"/>
        <v>12.890800000000002</v>
      </c>
      <c r="AI74" s="34">
        <f>PXIL!L74</f>
        <v>0</v>
      </c>
      <c r="AJ74" s="34">
        <f>PXIL!R74</f>
        <v>0</v>
      </c>
      <c r="AK74" s="34">
        <f>RTM_IEX!L74</f>
        <v>0.96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0.03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2.83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0.124152</v>
      </c>
      <c r="AD75">
        <f t="shared" si="4"/>
        <v>14.655848000000001</v>
      </c>
      <c r="AE75">
        <f>'IDT-1'!D75</f>
        <v>0</v>
      </c>
      <c r="AF75" s="24"/>
      <c r="AG75">
        <f t="shared" si="5"/>
        <v>14.655848000000001</v>
      </c>
      <c r="AI75" s="34">
        <f>PXIL!L75</f>
        <v>0</v>
      </c>
      <c r="AJ75" s="34">
        <f>PXIL!R75</f>
        <v>0</v>
      </c>
      <c r="AK75" s="34">
        <f>RTM_IEX!L75</f>
        <v>1.19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0.06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2.71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0.124152</v>
      </c>
      <c r="AD76">
        <f t="shared" si="4"/>
        <v>14.655847999999999</v>
      </c>
      <c r="AE76">
        <f>'IDT-1'!D76</f>
        <v>0</v>
      </c>
      <c r="AF76" s="24"/>
      <c r="AG76">
        <f t="shared" si="5"/>
        <v>14.655847999999999</v>
      </c>
      <c r="AI76" s="34">
        <f>PXIL!L76</f>
        <v>0</v>
      </c>
      <c r="AJ76" s="34">
        <f>PXIL!R76</f>
        <v>0</v>
      </c>
      <c r="AK76" s="34">
        <f>RTM_IEX!L76</f>
        <v>1.29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0.08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3.19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0.129108</v>
      </c>
      <c r="AD77">
        <f t="shared" si="4"/>
        <v>15.240891999999999</v>
      </c>
      <c r="AE77">
        <f>'IDT-1'!D77</f>
        <v>0</v>
      </c>
      <c r="AF77" s="24"/>
      <c r="AG77">
        <f t="shared" si="5"/>
        <v>15.240891999999999</v>
      </c>
      <c r="AI77" s="34">
        <f>PXIL!L77</f>
        <v>0</v>
      </c>
      <c r="AJ77" s="34">
        <f>PXIL!R77</f>
        <v>0</v>
      </c>
      <c r="AK77" s="34">
        <f>RTM_IEX!L77</f>
        <v>1.38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3.61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0.13523999999999997</v>
      </c>
      <c r="AD78">
        <f t="shared" si="4"/>
        <v>15.964759999999998</v>
      </c>
      <c r="AE78">
        <f>'IDT-1'!D78</f>
        <v>0</v>
      </c>
      <c r="AF78" s="24"/>
      <c r="AG78">
        <f t="shared" si="5"/>
        <v>15.964759999999998</v>
      </c>
      <c r="AI78" s="34">
        <f>PXIL!L78</f>
        <v>0</v>
      </c>
      <c r="AJ78" s="34">
        <f>PXIL!R78</f>
        <v>0</v>
      </c>
      <c r="AK78" s="34">
        <f>RTM_IEX!L78</f>
        <v>1.64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0.15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5.14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0.15128399999999997</v>
      </c>
      <c r="AD79">
        <f t="shared" si="4"/>
        <v>17.858715999999998</v>
      </c>
      <c r="AE79">
        <f>'IDT-1'!D79</f>
        <v>0</v>
      </c>
      <c r="AF79" s="24"/>
      <c r="AG79">
        <f t="shared" si="5"/>
        <v>17.858715999999998</v>
      </c>
      <c r="AI79" s="34">
        <f>PXIL!L79</f>
        <v>0</v>
      </c>
      <c r="AJ79" s="34">
        <f>PXIL!R79</f>
        <v>0</v>
      </c>
      <c r="AK79" s="34">
        <f>RTM_IEX!L79</f>
        <v>2.02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0.15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4.75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0.15111599999999997</v>
      </c>
      <c r="AD80">
        <f t="shared" si="4"/>
        <v>17.838884</v>
      </c>
      <c r="AE80">
        <f>'IDT-1'!D80</f>
        <v>0</v>
      </c>
      <c r="AF80" s="24"/>
      <c r="AG80">
        <f t="shared" si="5"/>
        <v>17.838884</v>
      </c>
      <c r="AI80" s="34">
        <f>PXIL!L80</f>
        <v>0</v>
      </c>
      <c r="AJ80" s="34">
        <f>PXIL!R80</f>
        <v>0</v>
      </c>
      <c r="AK80" s="34">
        <f>RTM_IEX!L80</f>
        <v>2.41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0.13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5.41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0.169764</v>
      </c>
      <c r="AD81">
        <f t="shared" si="4"/>
        <v>20.040236</v>
      </c>
      <c r="AE81">
        <f>'IDT-1'!D81</f>
        <v>0</v>
      </c>
      <c r="AF81" s="24"/>
      <c r="AG81">
        <f t="shared" si="5"/>
        <v>20.040236</v>
      </c>
      <c r="AI81" s="34">
        <f>PXIL!L81</f>
        <v>0</v>
      </c>
      <c r="AJ81" s="34">
        <f>PXIL!R81</f>
        <v>0</v>
      </c>
      <c r="AK81" s="34">
        <f>RTM_IEX!L81</f>
        <v>3.5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0.6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7.43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0.20067599999999997</v>
      </c>
      <c r="AD82">
        <f t="shared" si="4"/>
        <v>23.689323999999996</v>
      </c>
      <c r="AE82">
        <f>'IDT-1'!D82</f>
        <v>0</v>
      </c>
      <c r="AF82" s="24"/>
      <c r="AG82">
        <f t="shared" si="5"/>
        <v>23.689323999999996</v>
      </c>
      <c r="AI82" s="34">
        <f>PXIL!L82</f>
        <v>0</v>
      </c>
      <c r="AJ82" s="34">
        <f>PXIL!R82</f>
        <v>0</v>
      </c>
      <c r="AK82" s="34">
        <f>RTM_IEX!L82</f>
        <v>4.5199999999999996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1.24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5.0999999999999996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0.23973599999999998</v>
      </c>
      <c r="AD83">
        <f t="shared" si="4"/>
        <v>28.300263999999999</v>
      </c>
      <c r="AE83">
        <f>'IDT-1'!D83</f>
        <v>0</v>
      </c>
      <c r="AF83" s="24"/>
      <c r="AG83">
        <f t="shared" si="5"/>
        <v>28.300263999999999</v>
      </c>
      <c r="AI83" s="34">
        <f>PXIL!L83</f>
        <v>0</v>
      </c>
      <c r="AJ83" s="34">
        <f>PXIL!R83</f>
        <v>0</v>
      </c>
      <c r="AK83" s="34">
        <f>RTM_IEX!L83</f>
        <v>3.39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9.27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0.23620799999999997</v>
      </c>
      <c r="AD84">
        <f t="shared" si="4"/>
        <v>27.883792</v>
      </c>
      <c r="AE84">
        <f>'IDT-1'!D84</f>
        <v>0</v>
      </c>
      <c r="AF84" s="24"/>
      <c r="AG84">
        <f t="shared" si="5"/>
        <v>27.883792</v>
      </c>
      <c r="AI84" s="34">
        <f>PXIL!L84</f>
        <v>0</v>
      </c>
      <c r="AJ84" s="34">
        <f>PXIL!R84</f>
        <v>0</v>
      </c>
      <c r="AK84" s="34">
        <f>RTM_IEX!L84</f>
        <v>17.34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0.23209200000000002</v>
      </c>
      <c r="AD85">
        <f t="shared" si="4"/>
        <v>27.397908000000001</v>
      </c>
      <c r="AE85">
        <f>'IDT-1'!D85</f>
        <v>0</v>
      </c>
      <c r="AF85" s="24"/>
      <c r="AG85">
        <f t="shared" si="5"/>
        <v>27.397908000000001</v>
      </c>
      <c r="AI85" s="34">
        <f>PXIL!L85</f>
        <v>0</v>
      </c>
      <c r="AJ85" s="34">
        <f>PXIL!R85</f>
        <v>0</v>
      </c>
      <c r="AK85" s="34">
        <f>RTM_IEX!L85</f>
        <v>16.850000000000001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0.22805999999999998</v>
      </c>
      <c r="AD86">
        <f t="shared" si="4"/>
        <v>26.921940000000003</v>
      </c>
      <c r="AE86">
        <f>'IDT-1'!D86</f>
        <v>0</v>
      </c>
      <c r="AF86" s="24"/>
      <c r="AG86">
        <f t="shared" si="5"/>
        <v>26.921940000000003</v>
      </c>
      <c r="AI86" s="34">
        <f>PXIL!L86</f>
        <v>0</v>
      </c>
      <c r="AJ86" s="34">
        <f>PXIL!R86</f>
        <v>0</v>
      </c>
      <c r="AK86" s="34">
        <f>RTM_IEX!L86</f>
        <v>16.37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0.22730400000000001</v>
      </c>
      <c r="AD87">
        <f t="shared" si="4"/>
        <v>26.832696000000002</v>
      </c>
      <c r="AE87">
        <f>'IDT-1'!D87</f>
        <v>0</v>
      </c>
      <c r="AF87" s="24"/>
      <c r="AG87">
        <f t="shared" si="5"/>
        <v>26.832696000000002</v>
      </c>
      <c r="AI87" s="34">
        <f>PXIL!L87</f>
        <v>0</v>
      </c>
      <c r="AJ87" s="34">
        <f>PXIL!R87</f>
        <v>0</v>
      </c>
      <c r="AK87" s="34">
        <f>RTM_IEX!L87</f>
        <v>16.28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0.21596399999999999</v>
      </c>
      <c r="AD88">
        <f t="shared" si="4"/>
        <v>25.494036000000001</v>
      </c>
      <c r="AE88">
        <f>'IDT-1'!D88</f>
        <v>0</v>
      </c>
      <c r="AF88" s="24"/>
      <c r="AG88">
        <f t="shared" si="5"/>
        <v>25.494036000000001</v>
      </c>
      <c r="AI88" s="34">
        <f>PXIL!L88</f>
        <v>0</v>
      </c>
      <c r="AJ88" s="34">
        <f>PXIL!R88</f>
        <v>0</v>
      </c>
      <c r="AK88" s="34">
        <f>RTM_IEX!L88</f>
        <v>14.93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0.21596399999999999</v>
      </c>
      <c r="AD89">
        <f t="shared" si="4"/>
        <v>25.494036000000001</v>
      </c>
      <c r="AE89">
        <f>'IDT-1'!D89</f>
        <v>0</v>
      </c>
      <c r="AF89" s="24"/>
      <c r="AG89">
        <f t="shared" si="5"/>
        <v>25.494036000000001</v>
      </c>
      <c r="AI89" s="34">
        <f>PXIL!L89</f>
        <v>0</v>
      </c>
      <c r="AJ89" s="34">
        <f>PXIL!R89</f>
        <v>0</v>
      </c>
      <c r="AK89" s="34">
        <f>RTM_IEX!L89</f>
        <v>14.93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0.19899600000000001</v>
      </c>
      <c r="AD90">
        <f t="shared" si="4"/>
        <v>23.491004</v>
      </c>
      <c r="AE90">
        <f>'IDT-1'!D90</f>
        <v>0</v>
      </c>
      <c r="AF90" s="24"/>
      <c r="AG90">
        <f t="shared" si="5"/>
        <v>23.491004</v>
      </c>
      <c r="AI90" s="34">
        <f>PXIL!L90</f>
        <v>0</v>
      </c>
      <c r="AJ90" s="34">
        <f>PXIL!R90</f>
        <v>0</v>
      </c>
      <c r="AK90" s="34">
        <f>RTM_IEX!L90</f>
        <v>12.91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5.0002240645305847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0.18597788214205691</v>
      </c>
      <c r="AD91">
        <f t="shared" si="4"/>
        <v>21.954246182388527</v>
      </c>
      <c r="AE91">
        <f>'IDT-1'!D91</f>
        <v>0</v>
      </c>
      <c r="AF91" s="24"/>
      <c r="AG91">
        <f t="shared" si="5"/>
        <v>21.954246182388527</v>
      </c>
      <c r="AI91" s="34">
        <f>PXIL!L91</f>
        <v>0</v>
      </c>
      <c r="AJ91" s="34">
        <f>PXIL!R91</f>
        <v>0</v>
      </c>
      <c r="AK91" s="34">
        <f>RTM_IEX!L91</f>
        <v>11.36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5.0002240645305847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0.18597788214205691</v>
      </c>
      <c r="AD92">
        <f t="shared" si="4"/>
        <v>21.954246182388527</v>
      </c>
      <c r="AE92">
        <f>'IDT-1'!D92</f>
        <v>0</v>
      </c>
      <c r="AF92" s="24"/>
      <c r="AG92">
        <f t="shared" si="5"/>
        <v>21.954246182388527</v>
      </c>
      <c r="AI92" s="34">
        <f>PXIL!L92</f>
        <v>0</v>
      </c>
      <c r="AJ92" s="34">
        <f>PXIL!R92</f>
        <v>0</v>
      </c>
      <c r="AK92" s="34">
        <f>RTM_IEX!L92</f>
        <v>11.36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5.0002240645305847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0.17144588214205692</v>
      </c>
      <c r="AD93">
        <f t="shared" si="4"/>
        <v>20.238778182388533</v>
      </c>
      <c r="AE93">
        <f>'IDT-1'!D93</f>
        <v>0</v>
      </c>
      <c r="AF93" s="24"/>
      <c r="AG93">
        <f t="shared" si="5"/>
        <v>20.238778182388533</v>
      </c>
      <c r="AI93" s="34">
        <f>PXIL!L93</f>
        <v>0</v>
      </c>
      <c r="AJ93" s="34">
        <f>PXIL!R93</f>
        <v>0</v>
      </c>
      <c r="AK93" s="34">
        <f>RTM_IEX!L93</f>
        <v>9.6300000000000008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5.0002240645305847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0.15934988214205692</v>
      </c>
      <c r="AD94">
        <f t="shared" si="4"/>
        <v>18.810874182388527</v>
      </c>
      <c r="AE94">
        <f>'IDT-1'!D94</f>
        <v>0</v>
      </c>
      <c r="AF94" s="24"/>
      <c r="AG94">
        <f t="shared" si="5"/>
        <v>18.810874182388527</v>
      </c>
      <c r="AI94" s="34">
        <f>PXIL!L94</f>
        <v>0</v>
      </c>
      <c r="AJ94" s="34">
        <f>PXIL!R94</f>
        <v>0</v>
      </c>
      <c r="AK94" s="34">
        <f>RTM_IEX!L94</f>
        <v>8.19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5.0002240645305847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0.15363788214205693</v>
      </c>
      <c r="AD95">
        <f t="shared" si="4"/>
        <v>18.136586182388527</v>
      </c>
      <c r="AE95">
        <f>'IDT-1'!D95</f>
        <v>0</v>
      </c>
      <c r="AF95" s="24"/>
      <c r="AG95">
        <f t="shared" si="5"/>
        <v>18.136586182388527</v>
      </c>
      <c r="AI95" s="34">
        <f>PXIL!L95</f>
        <v>0</v>
      </c>
      <c r="AJ95" s="34">
        <f>PXIL!R95</f>
        <v>0</v>
      </c>
      <c r="AK95" s="34">
        <f>RTM_IEX!L95</f>
        <v>7.51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5.0002240645305847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0.13910588214205691</v>
      </c>
      <c r="AD96">
        <f t="shared" si="4"/>
        <v>16.421118182388529</v>
      </c>
      <c r="AE96">
        <f>'IDT-1'!D96</f>
        <v>0</v>
      </c>
      <c r="AF96" s="24"/>
      <c r="AG96">
        <f t="shared" si="5"/>
        <v>16.421118182388529</v>
      </c>
      <c r="AI96" s="34">
        <f>PXIL!L96</f>
        <v>0</v>
      </c>
      <c r="AJ96" s="34">
        <f>PXIL!R96</f>
        <v>0</v>
      </c>
      <c r="AK96" s="34">
        <f>RTM_IEX!L96</f>
        <v>5.78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5.0002240645305847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0.13339388214205691</v>
      </c>
      <c r="AD97">
        <f t="shared" si="4"/>
        <v>15.746830182388528</v>
      </c>
      <c r="AE97">
        <f>'IDT-1'!D97</f>
        <v>0</v>
      </c>
      <c r="AF97" s="24"/>
      <c r="AG97">
        <f t="shared" si="5"/>
        <v>15.746830182388528</v>
      </c>
      <c r="AI97" s="34">
        <f>PXIL!L97</f>
        <v>0</v>
      </c>
      <c r="AJ97" s="34">
        <f>PXIL!R97</f>
        <v>0</v>
      </c>
      <c r="AK97" s="34">
        <f>RTM_IEX!L97</f>
        <v>5.0999999999999996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5.0002240645305847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0.12936188214205691</v>
      </c>
      <c r="AD98">
        <f t="shared" si="4"/>
        <v>15.27086218238853</v>
      </c>
      <c r="AE98">
        <f>'IDT-1'!D98</f>
        <v>0</v>
      </c>
      <c r="AF98" s="24"/>
      <c r="AG98">
        <f t="shared" si="5"/>
        <v>15.27086218238853</v>
      </c>
      <c r="AI98" s="34">
        <f>PXIL!L98</f>
        <v>0</v>
      </c>
      <c r="AJ98" s="34">
        <f>PXIL!R98</f>
        <v>0</v>
      </c>
      <c r="AK98" s="34">
        <f>RTM_IEX!L98</f>
        <v>4.62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0.11852447979937494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2.7329999999999997E-2</v>
      </c>
      <c r="Z99" s="34">
        <f t="shared" si="6"/>
        <v>0</v>
      </c>
      <c r="AA99" s="75">
        <f t="shared" si="6"/>
        <v>0.17958749999999984</v>
      </c>
      <c r="AB99" s="75">
        <f t="shared" si="6"/>
        <v>0</v>
      </c>
      <c r="AC99">
        <f t="shared" si="6"/>
        <v>4.4207896303147479E-3</v>
      </c>
      <c r="AD99">
        <f t="shared" si="6"/>
        <v>0.5218636901690602</v>
      </c>
      <c r="AE99">
        <f t="shared" ref="AE99:AT99" si="7">SUM(AE3:AE98)/4000</f>
        <v>0</v>
      </c>
      <c r="AG99">
        <f t="shared" si="7"/>
        <v>0.5218636901690602</v>
      </c>
      <c r="AI99">
        <f t="shared" si="7"/>
        <v>0</v>
      </c>
      <c r="AJ99">
        <f t="shared" si="7"/>
        <v>0</v>
      </c>
      <c r="AK99">
        <f t="shared" si="7"/>
        <v>0.18598249999999997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1.4860000000000003E-2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14.446451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3.56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0.15125418839999999</v>
      </c>
      <c r="AD3">
        <f>SUM(B3:AB3,AI3:AT3)-AC3</f>
        <v>17.855196811599999</v>
      </c>
      <c r="AE3">
        <v>0</v>
      </c>
      <c r="AF3" s="24"/>
      <c r="AG3">
        <f>SUM(AD3:AF3)</f>
        <v>17.855196811599999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14.446451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3.56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0.15125418839999999</v>
      </c>
      <c r="AD4">
        <f t="shared" ref="AD4:AD67" si="1">SUM(B4:AB4,AI4:AT4)-AC4</f>
        <v>17.855196811599999</v>
      </c>
      <c r="AE4">
        <v>0</v>
      </c>
      <c r="AF4" s="24"/>
      <c r="AG4">
        <f t="shared" ref="AG4:AG67" si="2">SUM(AD4:AF4)</f>
        <v>17.855196811599999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14.446451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0.48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0.12538218839999998</v>
      </c>
      <c r="AD5">
        <f t="shared" si="1"/>
        <v>14.8010688116</v>
      </c>
      <c r="AE5">
        <v>0</v>
      </c>
      <c r="AF5" s="24"/>
      <c r="AG5">
        <f t="shared" si="2"/>
        <v>14.8010688116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14.446451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2.02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0.13831818839999999</v>
      </c>
      <c r="AD6">
        <f t="shared" si="1"/>
        <v>16.3281328116</v>
      </c>
      <c r="AE6">
        <v>0</v>
      </c>
      <c r="AF6" s="24"/>
      <c r="AG6">
        <f t="shared" si="2"/>
        <v>16.3281328116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14.446451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0.48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0.12538218839999998</v>
      </c>
      <c r="AD7">
        <f t="shared" si="1"/>
        <v>14.8010688116</v>
      </c>
      <c r="AE7">
        <v>0</v>
      </c>
      <c r="AF7" s="24"/>
      <c r="AG7">
        <f t="shared" si="2"/>
        <v>14.8010688116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13.786204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0.11580411359999999</v>
      </c>
      <c r="AD8">
        <f t="shared" si="1"/>
        <v>13.6703998864</v>
      </c>
      <c r="AE8">
        <v>0</v>
      </c>
      <c r="AF8" s="24"/>
      <c r="AG8">
        <f t="shared" si="2"/>
        <v>13.6703998864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13.030658000000001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0.1094575272</v>
      </c>
      <c r="AD9">
        <f t="shared" si="1"/>
        <v>12.921200472800001</v>
      </c>
      <c r="AE9">
        <v>0</v>
      </c>
      <c r="AF9" s="24"/>
      <c r="AG9">
        <f t="shared" si="2"/>
        <v>12.921200472800001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12.652683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0.10628253719999999</v>
      </c>
      <c r="AD10">
        <f t="shared" si="1"/>
        <v>12.546400462799999</v>
      </c>
      <c r="AE10">
        <v>0</v>
      </c>
      <c r="AF10" s="24"/>
      <c r="AG10">
        <f t="shared" si="2"/>
        <v>12.546400462799999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12.153288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0.10208761919999999</v>
      </c>
      <c r="AD11">
        <f t="shared" si="1"/>
        <v>12.051200380799999</v>
      </c>
      <c r="AE11">
        <v>0</v>
      </c>
      <c r="AF11" s="24"/>
      <c r="AG11">
        <f t="shared" si="2"/>
        <v>12.051200380799999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11.20825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9.4149299999999991E-2</v>
      </c>
      <c r="AD12">
        <f t="shared" si="1"/>
        <v>11.1141007</v>
      </c>
      <c r="AE12">
        <v>0</v>
      </c>
      <c r="AF12" s="24"/>
      <c r="AG12">
        <f t="shared" si="2"/>
        <v>11.1141007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12.485478000000001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0.10487801519999999</v>
      </c>
      <c r="AD13">
        <f t="shared" si="1"/>
        <v>12.3805999848</v>
      </c>
      <c r="AE13">
        <v>0</v>
      </c>
      <c r="AF13" s="24"/>
      <c r="AG13">
        <f t="shared" si="2"/>
        <v>12.3805999848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14.022489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0.11778890759999999</v>
      </c>
      <c r="AD14">
        <f t="shared" si="1"/>
        <v>13.904700092400001</v>
      </c>
      <c r="AE14">
        <v>0</v>
      </c>
      <c r="AF14" s="24"/>
      <c r="AG14">
        <f t="shared" si="2"/>
        <v>13.904700092400001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14.446451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1.93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0.13756218839999998</v>
      </c>
      <c r="AD15">
        <f t="shared" si="1"/>
        <v>16.238888811599999</v>
      </c>
      <c r="AE15">
        <v>0</v>
      </c>
      <c r="AF15" s="24"/>
      <c r="AG15">
        <f t="shared" si="2"/>
        <v>16.238888811599999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14.446451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3.18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0.14806218839999999</v>
      </c>
      <c r="AD16">
        <f t="shared" si="1"/>
        <v>17.478388811599999</v>
      </c>
      <c r="AE16">
        <v>0</v>
      </c>
      <c r="AF16" s="24"/>
      <c r="AG16">
        <f t="shared" si="2"/>
        <v>17.478388811599999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14.446451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3.37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0.1496581884</v>
      </c>
      <c r="AD17">
        <f t="shared" si="1"/>
        <v>17.666792811600001</v>
      </c>
      <c r="AE17">
        <v>0</v>
      </c>
      <c r="AF17" s="24"/>
      <c r="AG17">
        <f t="shared" si="2"/>
        <v>17.666792811600001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14.446451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4.05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0.1553701884</v>
      </c>
      <c r="AD18">
        <f t="shared" si="1"/>
        <v>18.341080811600001</v>
      </c>
      <c r="AE18">
        <v>0</v>
      </c>
      <c r="AF18" s="24"/>
      <c r="AG18">
        <f t="shared" si="2"/>
        <v>18.341080811600001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14.446451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5.49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0.16746618839999997</v>
      </c>
      <c r="AD19">
        <f t="shared" si="1"/>
        <v>19.768984811599999</v>
      </c>
      <c r="AE19">
        <v>0</v>
      </c>
      <c r="AF19" s="24"/>
      <c r="AG19">
        <f t="shared" si="2"/>
        <v>19.768984811599999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14.446451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6.26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0.17393418839999999</v>
      </c>
      <c r="AD20">
        <f t="shared" si="1"/>
        <v>20.532516811600001</v>
      </c>
      <c r="AE20">
        <v>0</v>
      </c>
      <c r="AF20" s="24"/>
      <c r="AG20">
        <f t="shared" si="2"/>
        <v>20.532516811600001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14.446451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7.51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0.1844341884</v>
      </c>
      <c r="AD21">
        <f t="shared" si="1"/>
        <v>21.7720168116</v>
      </c>
      <c r="AE21">
        <v>0</v>
      </c>
      <c r="AF21" s="24"/>
      <c r="AG21">
        <f t="shared" si="2"/>
        <v>21.7720168116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14.446451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5.97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0.17149818839999997</v>
      </c>
      <c r="AD22">
        <f t="shared" si="1"/>
        <v>20.244952811599997</v>
      </c>
      <c r="AE22">
        <v>0</v>
      </c>
      <c r="AF22" s="24"/>
      <c r="AG22">
        <f t="shared" si="2"/>
        <v>20.244952811599997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14.446451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9.6300000000000008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0.20224218839999997</v>
      </c>
      <c r="AD23">
        <f t="shared" si="1"/>
        <v>23.874208811599999</v>
      </c>
      <c r="AE23">
        <v>0</v>
      </c>
      <c r="AF23" s="24"/>
      <c r="AG23">
        <f t="shared" si="2"/>
        <v>23.874208811599999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14.446451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0.20224218839999999</v>
      </c>
      <c r="AD24">
        <f t="shared" si="1"/>
        <v>23.874208811599999</v>
      </c>
      <c r="AE24">
        <v>0</v>
      </c>
      <c r="AF24" s="24"/>
      <c r="AG24">
        <f t="shared" si="2"/>
        <v>23.874208811599999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9.6300000000000008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14.446451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0.20224218839999999</v>
      </c>
      <c r="AD25">
        <f t="shared" si="1"/>
        <v>23.874208811599999</v>
      </c>
      <c r="AE25">
        <v>0</v>
      </c>
      <c r="AF25" s="24"/>
      <c r="AG25">
        <f t="shared" si="2"/>
        <v>23.874208811599999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9.6300000000000008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14.446451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0.19493418839999999</v>
      </c>
      <c r="AD26">
        <f t="shared" si="1"/>
        <v>23.0115168116</v>
      </c>
      <c r="AE26">
        <v>0</v>
      </c>
      <c r="AF26" s="24"/>
      <c r="AG26">
        <f t="shared" si="2"/>
        <v>23.0115168116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8.76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14.446451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0.1933381884</v>
      </c>
      <c r="AD27">
        <f t="shared" si="1"/>
        <v>22.823112811600001</v>
      </c>
      <c r="AE27">
        <v>0</v>
      </c>
      <c r="AF27" s="24"/>
      <c r="AG27">
        <f t="shared" si="2"/>
        <v>22.823112811600001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8.57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14.446451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0.20224218839999999</v>
      </c>
      <c r="AD28">
        <f t="shared" si="1"/>
        <v>23.874208811599999</v>
      </c>
      <c r="AE28">
        <v>0</v>
      </c>
      <c r="AF28" s="24"/>
      <c r="AG28">
        <f t="shared" si="2"/>
        <v>23.874208811599999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9.6300000000000008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14.446451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0.20224218839999999</v>
      </c>
      <c r="AD29">
        <f t="shared" si="1"/>
        <v>23.874208811599999</v>
      </c>
      <c r="AE29">
        <v>0</v>
      </c>
      <c r="AF29" s="24"/>
      <c r="AG29">
        <f t="shared" si="2"/>
        <v>23.874208811599999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9.6300000000000008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14.446451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0.18174618839999998</v>
      </c>
      <c r="AD30">
        <f t="shared" si="1"/>
        <v>21.454704811599999</v>
      </c>
      <c r="AE30">
        <v>0</v>
      </c>
      <c r="AF30" s="24"/>
      <c r="AG30">
        <f t="shared" si="2"/>
        <v>21.454704811599999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1.99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14.446451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4.58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0.1809901884</v>
      </c>
      <c r="AD31">
        <f t="shared" si="1"/>
        <v>21.365460811600006</v>
      </c>
      <c r="AE31">
        <v>0</v>
      </c>
      <c r="AF31" s="24"/>
      <c r="AG31">
        <f t="shared" si="2"/>
        <v>21.365460811600006</v>
      </c>
      <c r="AI31" s="34">
        <f>PXIL!M31</f>
        <v>0</v>
      </c>
      <c r="AJ31" s="34">
        <f>PXIL!S31</f>
        <v>0</v>
      </c>
      <c r="AK31" s="34">
        <f>RTM_IEX!M31</f>
        <v>1.35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1.17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14.446451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3.43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0.18779418839999998</v>
      </c>
      <c r="AD32">
        <f t="shared" si="1"/>
        <v>22.168656811599998</v>
      </c>
      <c r="AE32">
        <v>0</v>
      </c>
      <c r="AF32" s="24"/>
      <c r="AG32">
        <f t="shared" si="2"/>
        <v>22.168656811599998</v>
      </c>
      <c r="AI32" s="34">
        <f>PXIL!M32</f>
        <v>0</v>
      </c>
      <c r="AJ32" s="34">
        <f>PXIL!S32</f>
        <v>0</v>
      </c>
      <c r="AK32" s="34">
        <f>RTM_IEX!M32</f>
        <v>3.76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0.72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14.446451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2.2599999999999998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0.17561418840000001</v>
      </c>
      <c r="AD33">
        <f t="shared" si="1"/>
        <v>20.7308368116</v>
      </c>
      <c r="AE33">
        <v>0</v>
      </c>
      <c r="AF33" s="24"/>
      <c r="AG33">
        <f t="shared" si="2"/>
        <v>20.7308368116</v>
      </c>
      <c r="AI33" s="34">
        <f>PXIL!M33</f>
        <v>0</v>
      </c>
      <c r="AJ33" s="34">
        <f>PXIL!S33</f>
        <v>0</v>
      </c>
      <c r="AK33" s="34">
        <f>RTM_IEX!M33</f>
        <v>3.8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0.4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14.446451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0.15486618839999999</v>
      </c>
      <c r="AD34">
        <f t="shared" si="1"/>
        <v>18.281584811600002</v>
      </c>
      <c r="AE34">
        <v>0</v>
      </c>
      <c r="AF34" s="24"/>
      <c r="AG34">
        <f t="shared" si="2"/>
        <v>18.281584811600002</v>
      </c>
      <c r="AI34" s="34">
        <f>PXIL!M34</f>
        <v>0</v>
      </c>
      <c r="AJ34" s="34">
        <f>PXIL!S34</f>
        <v>0</v>
      </c>
      <c r="AK34" s="34">
        <f>RTM_IEX!M34</f>
        <v>2.76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0.23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14.446451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1.08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0.15142218839999999</v>
      </c>
      <c r="AD35">
        <f t="shared" si="1"/>
        <v>17.875028811599996</v>
      </c>
      <c r="AE35">
        <v>0</v>
      </c>
      <c r="AF35" s="24"/>
      <c r="AG35">
        <f t="shared" si="2"/>
        <v>17.875028811599996</v>
      </c>
      <c r="AI35" s="34">
        <f>PXIL!M35</f>
        <v>0</v>
      </c>
      <c r="AJ35" s="34">
        <f>PXIL!S35</f>
        <v>0</v>
      </c>
      <c r="AK35" s="34">
        <f>RTM_IEX!M35</f>
        <v>2.2599999999999998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0.24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14.446451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0.86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0.14982618839999998</v>
      </c>
      <c r="AD36">
        <f t="shared" si="1"/>
        <v>17.686624811600002</v>
      </c>
      <c r="AE36">
        <v>0</v>
      </c>
      <c r="AF36" s="24"/>
      <c r="AG36">
        <f t="shared" si="2"/>
        <v>17.686624811600002</v>
      </c>
      <c r="AI36" s="34">
        <f>PXIL!M36</f>
        <v>0</v>
      </c>
      <c r="AJ36" s="34">
        <f>PXIL!S36</f>
        <v>0</v>
      </c>
      <c r="AK36" s="34">
        <f>RTM_IEX!M36</f>
        <v>2.27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0.26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14.446451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0.42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0.13554618839999999</v>
      </c>
      <c r="AD37">
        <f t="shared" si="1"/>
        <v>16.000904811600002</v>
      </c>
      <c r="AE37">
        <v>0</v>
      </c>
      <c r="AF37" s="24"/>
      <c r="AG37">
        <f t="shared" si="2"/>
        <v>16.000904811600002</v>
      </c>
      <c r="AI37" s="34">
        <f>PXIL!M37</f>
        <v>0</v>
      </c>
      <c r="AJ37" s="34">
        <f>PXIL!S37</f>
        <v>0</v>
      </c>
      <c r="AK37" s="34">
        <f>RTM_IEX!M37</f>
        <v>1.05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0.22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14.446451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0.25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0.13613418839999999</v>
      </c>
      <c r="AD38">
        <f t="shared" si="1"/>
        <v>16.070316811600001</v>
      </c>
      <c r="AE38">
        <v>0</v>
      </c>
      <c r="AF38" s="24"/>
      <c r="AG38">
        <f t="shared" si="2"/>
        <v>16.070316811600001</v>
      </c>
      <c r="AI38" s="34">
        <f>PXIL!M38</f>
        <v>0</v>
      </c>
      <c r="AJ38" s="34">
        <f>PXIL!S38</f>
        <v>0</v>
      </c>
      <c r="AK38" s="34">
        <f>RTM_IEX!M38</f>
        <v>1.25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0.26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14.446451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0.15041418839999998</v>
      </c>
      <c r="AD39">
        <f t="shared" si="1"/>
        <v>17.756036811600001</v>
      </c>
      <c r="AE39">
        <v>0</v>
      </c>
      <c r="AF39" s="24"/>
      <c r="AG39">
        <f t="shared" si="2"/>
        <v>17.756036811600001</v>
      </c>
      <c r="AI39" s="34">
        <f>PXIL!M39</f>
        <v>0</v>
      </c>
      <c r="AJ39" s="34">
        <f>PXIL!S39</f>
        <v>0</v>
      </c>
      <c r="AK39" s="34">
        <f>RTM_IEX!M39</f>
        <v>2.4900000000000002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0.56999999999999995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14.446451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0.59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0.15335418839999998</v>
      </c>
      <c r="AD40">
        <f t="shared" si="1"/>
        <v>18.103096811599997</v>
      </c>
      <c r="AE40">
        <v>0</v>
      </c>
      <c r="AF40" s="24"/>
      <c r="AG40">
        <f t="shared" si="2"/>
        <v>18.103096811599997</v>
      </c>
      <c r="AI40" s="34">
        <f>PXIL!M40</f>
        <v>0</v>
      </c>
      <c r="AJ40" s="34">
        <f>PXIL!S40</f>
        <v>0</v>
      </c>
      <c r="AK40" s="34">
        <f>RTM_IEX!M40</f>
        <v>3.22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14.446451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1.66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0.16654218839999999</v>
      </c>
      <c r="AD41">
        <f t="shared" si="1"/>
        <v>19.659908811599998</v>
      </c>
      <c r="AE41">
        <v>0</v>
      </c>
      <c r="AF41" s="24"/>
      <c r="AG41">
        <f t="shared" si="2"/>
        <v>19.659908811599998</v>
      </c>
      <c r="AI41" s="34">
        <f>PXIL!M41</f>
        <v>0</v>
      </c>
      <c r="AJ41" s="34">
        <f>PXIL!S41</f>
        <v>0</v>
      </c>
      <c r="AK41" s="34">
        <f>RTM_IEX!M41</f>
        <v>3.72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14.446451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2.4500000000000002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0.17376618839999999</v>
      </c>
      <c r="AD42">
        <f t="shared" si="1"/>
        <v>20.5126848116</v>
      </c>
      <c r="AE42">
        <v>0</v>
      </c>
      <c r="AF42" s="24"/>
      <c r="AG42">
        <f t="shared" si="2"/>
        <v>20.5126848116</v>
      </c>
      <c r="AI42" s="34">
        <f>PXIL!M42</f>
        <v>0</v>
      </c>
      <c r="AJ42" s="34">
        <f>PXIL!S42</f>
        <v>0</v>
      </c>
      <c r="AK42" s="34">
        <f>RTM_IEX!M42</f>
        <v>3.79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14.446451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4.79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0.18905418839999996</v>
      </c>
      <c r="AD43">
        <f t="shared" si="1"/>
        <v>22.317396811599998</v>
      </c>
      <c r="AE43">
        <v>0</v>
      </c>
      <c r="AF43" s="24"/>
      <c r="AG43">
        <f t="shared" si="2"/>
        <v>22.317396811599998</v>
      </c>
      <c r="AI43" s="34">
        <f>PXIL!M43</f>
        <v>0</v>
      </c>
      <c r="AJ43" s="34">
        <f>PXIL!S43</f>
        <v>0</v>
      </c>
      <c r="AK43" s="34">
        <f>RTM_IEX!M43</f>
        <v>3.27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14.446451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5.98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0.19426218840000001</v>
      </c>
      <c r="AD44">
        <f t="shared" si="1"/>
        <v>22.9321888116</v>
      </c>
      <c r="AE44">
        <v>0</v>
      </c>
      <c r="AF44" s="24"/>
      <c r="AG44">
        <f t="shared" si="2"/>
        <v>22.9321888116</v>
      </c>
      <c r="AI44" s="34">
        <f>PXIL!M44</f>
        <v>0</v>
      </c>
      <c r="AJ44" s="34">
        <f>PXIL!S44</f>
        <v>0</v>
      </c>
      <c r="AK44" s="34">
        <f>RTM_IEX!M44</f>
        <v>2.7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14.446451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6.07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0.17233818839999998</v>
      </c>
      <c r="AD45">
        <f t="shared" si="1"/>
        <v>20.344112811599999</v>
      </c>
      <c r="AE45">
        <v>0</v>
      </c>
      <c r="AF45" s="24"/>
      <c r="AG45">
        <f t="shared" si="2"/>
        <v>20.344112811599999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14.446451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6.77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0.18065418839999997</v>
      </c>
      <c r="AD46">
        <f t="shared" si="1"/>
        <v>21.3257968116</v>
      </c>
      <c r="AE46">
        <v>0</v>
      </c>
      <c r="AF46" s="24"/>
      <c r="AG46">
        <f t="shared" si="2"/>
        <v>21.3257968116</v>
      </c>
      <c r="AI46" s="34">
        <f>PXIL!M46</f>
        <v>0</v>
      </c>
      <c r="AJ46" s="34">
        <f>PXIL!S46</f>
        <v>0</v>
      </c>
      <c r="AK46" s="34">
        <f>RTM_IEX!M46</f>
        <v>0.28999999999999998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14.446451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5.68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0.16906218839999998</v>
      </c>
      <c r="AD47">
        <f t="shared" si="1"/>
        <v>19.957388811599998</v>
      </c>
      <c r="AE47">
        <v>0</v>
      </c>
      <c r="AF47" s="24"/>
      <c r="AG47">
        <f t="shared" si="2"/>
        <v>19.957388811599998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14.446451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7.51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0.1844341884</v>
      </c>
      <c r="AD48">
        <f t="shared" si="1"/>
        <v>21.7720168116</v>
      </c>
      <c r="AE48">
        <v>0</v>
      </c>
      <c r="AF48" s="24"/>
      <c r="AG48">
        <f t="shared" si="2"/>
        <v>21.7720168116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14.446451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0.16839018839999997</v>
      </c>
      <c r="AD49">
        <f t="shared" si="1"/>
        <v>19.878060811600001</v>
      </c>
      <c r="AE49">
        <v>0</v>
      </c>
      <c r="AF49" s="24"/>
      <c r="AG49">
        <f t="shared" si="2"/>
        <v>19.878060811600001</v>
      </c>
      <c r="AI49" s="34">
        <f>PXIL!M49</f>
        <v>0</v>
      </c>
      <c r="AJ49" s="34">
        <f>PXIL!S49</f>
        <v>0</v>
      </c>
      <c r="AK49" s="34">
        <f>RTM_IEX!M49</f>
        <v>0.1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2.8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14.446451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4.05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0.18519018839999998</v>
      </c>
      <c r="AD50">
        <f t="shared" si="1"/>
        <v>21.861260811600001</v>
      </c>
      <c r="AE50">
        <v>0</v>
      </c>
      <c r="AF50" s="24"/>
      <c r="AG50">
        <f t="shared" si="2"/>
        <v>21.861260811600001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3.55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14.446451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1.35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0.20224218839999997</v>
      </c>
      <c r="AD51">
        <f t="shared" si="1"/>
        <v>23.874208811599999</v>
      </c>
      <c r="AE51">
        <v>0</v>
      </c>
      <c r="AF51" s="24"/>
      <c r="AG51">
        <f t="shared" si="2"/>
        <v>23.874208811599999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8.2799999999999994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14.446451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0.19174218839999999</v>
      </c>
      <c r="AD52">
        <f t="shared" si="1"/>
        <v>22.634708811599999</v>
      </c>
      <c r="AE52">
        <v>0</v>
      </c>
      <c r="AF52" s="24"/>
      <c r="AG52">
        <f t="shared" si="2"/>
        <v>22.634708811599999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8.3800000000000008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14.446451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0.17637018839999999</v>
      </c>
      <c r="AD53">
        <f t="shared" si="1"/>
        <v>20.8200808116</v>
      </c>
      <c r="AE53">
        <v>0</v>
      </c>
      <c r="AF53" s="24"/>
      <c r="AG53">
        <f t="shared" si="2"/>
        <v>20.8200808116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6.55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14.446451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0.18199818839999998</v>
      </c>
      <c r="AD54">
        <f t="shared" si="1"/>
        <v>21.484452811599997</v>
      </c>
      <c r="AE54">
        <v>0</v>
      </c>
      <c r="AF54" s="24"/>
      <c r="AG54">
        <f t="shared" si="2"/>
        <v>21.484452811599997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7.22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14.446451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0.20224218839999999</v>
      </c>
      <c r="AD55">
        <f t="shared" si="1"/>
        <v>23.874208811599999</v>
      </c>
      <c r="AE55">
        <v>0</v>
      </c>
      <c r="AF55" s="24"/>
      <c r="AG55">
        <f t="shared" si="2"/>
        <v>23.874208811599999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9.6300000000000008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14.446451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0.18603018839999999</v>
      </c>
      <c r="AD56">
        <f t="shared" si="1"/>
        <v>21.960420811599999</v>
      </c>
      <c r="AE56">
        <v>0</v>
      </c>
      <c r="AF56" s="24"/>
      <c r="AG56">
        <f t="shared" si="2"/>
        <v>21.960420811599999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7.7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14.446451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0.20224218839999999</v>
      </c>
      <c r="AD57">
        <f t="shared" si="1"/>
        <v>23.874208811599999</v>
      </c>
      <c r="AE57">
        <v>0</v>
      </c>
      <c r="AF57" s="24"/>
      <c r="AG57">
        <f t="shared" si="2"/>
        <v>23.874208811599999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9.6300000000000008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14.446451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0.17149818839999997</v>
      </c>
      <c r="AD58">
        <f t="shared" si="1"/>
        <v>20.244952811599997</v>
      </c>
      <c r="AE58">
        <v>0</v>
      </c>
      <c r="AF58" s="24"/>
      <c r="AG58">
        <f t="shared" si="2"/>
        <v>20.244952811599997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5.97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14.446451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0.17553018839999998</v>
      </c>
      <c r="AD59">
        <f t="shared" si="1"/>
        <v>20.720920811599999</v>
      </c>
      <c r="AE59">
        <v>0</v>
      </c>
      <c r="AF59" s="24"/>
      <c r="AG59">
        <f t="shared" si="2"/>
        <v>20.720920811599999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6.45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14.446451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0.20224218839999999</v>
      </c>
      <c r="AD60">
        <f t="shared" si="1"/>
        <v>23.874208811599999</v>
      </c>
      <c r="AE60">
        <v>0</v>
      </c>
      <c r="AF60" s="24"/>
      <c r="AG60">
        <f t="shared" si="2"/>
        <v>23.874208811599999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9.6300000000000008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14.446451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0.20224218839999999</v>
      </c>
      <c r="AD61">
        <f t="shared" si="1"/>
        <v>23.874208811599999</v>
      </c>
      <c r="AE61">
        <v>0</v>
      </c>
      <c r="AF61" s="24"/>
      <c r="AG61">
        <f t="shared" si="2"/>
        <v>23.874208811599999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9.6300000000000008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14.446451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0.18527418839999998</v>
      </c>
      <c r="AD62">
        <f t="shared" si="1"/>
        <v>21.871176811599998</v>
      </c>
      <c r="AE62">
        <v>0</v>
      </c>
      <c r="AF62" s="24"/>
      <c r="AG62">
        <f t="shared" si="2"/>
        <v>21.871176811599998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7.61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14.446451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0.20224218839999999</v>
      </c>
      <c r="AD63">
        <f t="shared" si="1"/>
        <v>23.874208811599999</v>
      </c>
      <c r="AE63">
        <v>0</v>
      </c>
      <c r="AF63" s="24"/>
      <c r="AG63">
        <f t="shared" si="2"/>
        <v>23.874208811599999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9.6300000000000008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14.446451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0.20224218839999999</v>
      </c>
      <c r="AD64">
        <f t="shared" si="1"/>
        <v>23.874208811599999</v>
      </c>
      <c r="AE64">
        <v>0</v>
      </c>
      <c r="AF64" s="24"/>
      <c r="AG64">
        <f t="shared" si="2"/>
        <v>23.874208811599999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9.6300000000000008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14.446451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0.20224218839999999</v>
      </c>
      <c r="AD65">
        <f t="shared" si="1"/>
        <v>23.874208811599999</v>
      </c>
      <c r="AE65">
        <v>0</v>
      </c>
      <c r="AF65" s="24"/>
      <c r="AG65">
        <f t="shared" si="2"/>
        <v>23.874208811599999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9.6300000000000008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14.446451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0.20224218839999999</v>
      </c>
      <c r="AD66">
        <f t="shared" si="1"/>
        <v>23.874208811599999</v>
      </c>
      <c r="AE66">
        <v>0</v>
      </c>
      <c r="AF66" s="24"/>
      <c r="AG66">
        <f t="shared" si="2"/>
        <v>23.874208811599999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9.6300000000000008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14.446451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6.55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0.20207418839999999</v>
      </c>
      <c r="AD67">
        <f t="shared" si="1"/>
        <v>23.854376811599998</v>
      </c>
      <c r="AE67">
        <v>0</v>
      </c>
      <c r="AF67" s="24"/>
      <c r="AG67">
        <f t="shared" si="2"/>
        <v>23.854376811599998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3.06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14.446451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6.44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0.19426218840000001</v>
      </c>
      <c r="AD68">
        <f t="shared" ref="AD68:AD98" si="4">SUM(B68:AB68,AI68:AT68)-AC68</f>
        <v>22.932188811600003</v>
      </c>
      <c r="AE68">
        <v>0</v>
      </c>
      <c r="AF68" s="24"/>
      <c r="AG68">
        <f t="shared" ref="AG68:AG98" si="5">SUM(AD68:AF68)</f>
        <v>22.932188811600003</v>
      </c>
      <c r="AI68" s="34">
        <f>PXIL!M68</f>
        <v>0</v>
      </c>
      <c r="AJ68" s="34">
        <f>PXIL!S68</f>
        <v>0</v>
      </c>
      <c r="AK68" s="34">
        <f>RTM_IEX!M68</f>
        <v>1.01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1.23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14.446451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3.68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0.1687261884</v>
      </c>
      <c r="AD69">
        <f t="shared" si="4"/>
        <v>19.917724811599999</v>
      </c>
      <c r="AE69">
        <v>0</v>
      </c>
      <c r="AF69" s="24"/>
      <c r="AG69">
        <f t="shared" si="5"/>
        <v>19.917724811599999</v>
      </c>
      <c r="AI69" s="34">
        <f>PXIL!M69</f>
        <v>0</v>
      </c>
      <c r="AJ69" s="34">
        <f>PXIL!S69</f>
        <v>0</v>
      </c>
      <c r="AK69" s="34">
        <f>RTM_IEX!M69</f>
        <v>1.08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0.88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14.446451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1.56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0.15058218839999998</v>
      </c>
      <c r="AD70">
        <f t="shared" si="4"/>
        <v>17.775868811599999</v>
      </c>
      <c r="AE70">
        <v>0</v>
      </c>
      <c r="AF70" s="24"/>
      <c r="AG70">
        <f t="shared" si="5"/>
        <v>17.775868811599999</v>
      </c>
      <c r="AI70" s="34">
        <f>PXIL!M70</f>
        <v>0</v>
      </c>
      <c r="AJ70" s="34">
        <f>PXIL!S70</f>
        <v>0</v>
      </c>
      <c r="AK70" s="34">
        <f>RTM_IEX!M70</f>
        <v>1.37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0.55000000000000004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14.446451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1.43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0.1429381884</v>
      </c>
      <c r="AD71">
        <f t="shared" si="4"/>
        <v>16.873512811600001</v>
      </c>
      <c r="AE71">
        <v>0</v>
      </c>
      <c r="AF71" s="24"/>
      <c r="AG71">
        <f t="shared" si="5"/>
        <v>16.873512811600001</v>
      </c>
      <c r="AI71" s="34">
        <f>PXIL!M71</f>
        <v>0</v>
      </c>
      <c r="AJ71" s="34">
        <f>PXIL!S71</f>
        <v>0</v>
      </c>
      <c r="AK71" s="34">
        <f>RTM_IEX!M71</f>
        <v>0.8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0.34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14.446451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0.62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0.13210218839999999</v>
      </c>
      <c r="AD72">
        <f t="shared" si="4"/>
        <v>15.5943488116</v>
      </c>
      <c r="AE72">
        <v>0</v>
      </c>
      <c r="AF72" s="24"/>
      <c r="AG72">
        <f t="shared" si="5"/>
        <v>15.5943488116</v>
      </c>
      <c r="AI72" s="34">
        <f>PXIL!M72</f>
        <v>0</v>
      </c>
      <c r="AJ72" s="34">
        <f>PXIL!S72</f>
        <v>0</v>
      </c>
      <c r="AK72" s="34">
        <f>RTM_IEX!M72</f>
        <v>0.53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0.13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14.446451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0.74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0.1308421884</v>
      </c>
      <c r="AD73">
        <f t="shared" si="4"/>
        <v>15.4456088116</v>
      </c>
      <c r="AE73">
        <v>0</v>
      </c>
      <c r="AF73" s="24"/>
      <c r="AG73">
        <f t="shared" si="5"/>
        <v>15.4456088116</v>
      </c>
      <c r="AI73" s="34">
        <f>PXIL!M73</f>
        <v>0</v>
      </c>
      <c r="AJ73" s="34">
        <f>PXIL!S73</f>
        <v>0</v>
      </c>
      <c r="AK73" s="34">
        <f>RTM_IEX!M73</f>
        <v>0.33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0.06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14.446451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0.93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0.13294218839999999</v>
      </c>
      <c r="AD74">
        <f t="shared" si="4"/>
        <v>15.693508811599999</v>
      </c>
      <c r="AE74">
        <v>0</v>
      </c>
      <c r="AF74" s="24"/>
      <c r="AG74">
        <f t="shared" si="5"/>
        <v>15.693508811599999</v>
      </c>
      <c r="AI74" s="34">
        <f>PXIL!M74</f>
        <v>0</v>
      </c>
      <c r="AJ74" s="34">
        <f>PXIL!S74</f>
        <v>0</v>
      </c>
      <c r="AK74" s="34">
        <f>RTM_IEX!M74</f>
        <v>0.43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0.02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14.446451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1.88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0.14125818839999998</v>
      </c>
      <c r="AD75">
        <f t="shared" si="4"/>
        <v>16.675192811599999</v>
      </c>
      <c r="AE75">
        <v>0</v>
      </c>
      <c r="AF75" s="24"/>
      <c r="AG75">
        <f t="shared" si="5"/>
        <v>16.675192811599999</v>
      </c>
      <c r="AI75" s="34">
        <f>PXIL!M75</f>
        <v>0</v>
      </c>
      <c r="AJ75" s="34">
        <f>PXIL!S75</f>
        <v>0</v>
      </c>
      <c r="AK75" s="34">
        <f>RTM_IEX!M75</f>
        <v>0.45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0.04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14.446451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1.62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0.13915818839999999</v>
      </c>
      <c r="AD76">
        <f t="shared" si="4"/>
        <v>16.427292811600001</v>
      </c>
      <c r="AE76">
        <v>0</v>
      </c>
      <c r="AF76" s="24"/>
      <c r="AG76">
        <f t="shared" si="5"/>
        <v>16.427292811600001</v>
      </c>
      <c r="AI76" s="34">
        <f>PXIL!M76</f>
        <v>0</v>
      </c>
      <c r="AJ76" s="34">
        <f>PXIL!S76</f>
        <v>0</v>
      </c>
      <c r="AK76" s="34">
        <f>RTM_IEX!M76</f>
        <v>0.45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0.05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14.446451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2.12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0.14394618840000001</v>
      </c>
      <c r="AD77">
        <f t="shared" si="4"/>
        <v>16.9925048116</v>
      </c>
      <c r="AE77">
        <v>0</v>
      </c>
      <c r="AF77" s="24"/>
      <c r="AG77">
        <f t="shared" si="5"/>
        <v>16.9925048116</v>
      </c>
      <c r="AI77" s="34">
        <f>PXIL!M77</f>
        <v>0</v>
      </c>
      <c r="AJ77" s="34">
        <f>PXIL!S77</f>
        <v>0</v>
      </c>
      <c r="AK77" s="34">
        <f>RTM_IEX!M77</f>
        <v>0.5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7.0000000000000007E-2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14.446451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2.02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0.14335818839999998</v>
      </c>
      <c r="AD78">
        <f t="shared" si="4"/>
        <v>16.9230928116</v>
      </c>
      <c r="AE78">
        <v>0</v>
      </c>
      <c r="AF78" s="24"/>
      <c r="AG78">
        <f t="shared" si="5"/>
        <v>16.9230928116</v>
      </c>
      <c r="AI78" s="34">
        <f>PXIL!M78</f>
        <v>0</v>
      </c>
      <c r="AJ78" s="34">
        <f>PXIL!S78</f>
        <v>0</v>
      </c>
      <c r="AK78" s="34">
        <f>RTM_IEX!M78</f>
        <v>0.51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14.446451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3.16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0.1553701884</v>
      </c>
      <c r="AD79">
        <f t="shared" si="4"/>
        <v>18.341080811600001</v>
      </c>
      <c r="AE79">
        <v>0</v>
      </c>
      <c r="AF79" s="24"/>
      <c r="AG79">
        <f t="shared" si="5"/>
        <v>18.341080811600001</v>
      </c>
      <c r="AI79" s="34">
        <f>PXIL!M79</f>
        <v>0</v>
      </c>
      <c r="AJ79" s="34">
        <f>PXIL!S79</f>
        <v>0</v>
      </c>
      <c r="AK79" s="34">
        <f>RTM_IEX!M79</f>
        <v>0.79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14.446451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3.18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0.15772218839999999</v>
      </c>
      <c r="AD80">
        <f t="shared" si="4"/>
        <v>18.618728811599997</v>
      </c>
      <c r="AE80">
        <v>0</v>
      </c>
      <c r="AF80" s="24"/>
      <c r="AG80">
        <f t="shared" si="5"/>
        <v>18.618728811599997</v>
      </c>
      <c r="AI80" s="34">
        <f>PXIL!M80</f>
        <v>0</v>
      </c>
      <c r="AJ80" s="34">
        <f>PXIL!S80</f>
        <v>0</v>
      </c>
      <c r="AK80" s="34">
        <f>RTM_IEX!M80</f>
        <v>1.06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0.09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14.446451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0.16721418839999999</v>
      </c>
      <c r="AD81">
        <f t="shared" si="4"/>
        <v>19.739236811600001</v>
      </c>
      <c r="AE81">
        <v>0</v>
      </c>
      <c r="AF81" s="24"/>
      <c r="AG81">
        <f t="shared" si="5"/>
        <v>19.739236811600001</v>
      </c>
      <c r="AI81" s="34">
        <f>PXIL!M81</f>
        <v>0</v>
      </c>
      <c r="AJ81" s="34">
        <f>PXIL!S81</f>
        <v>0</v>
      </c>
      <c r="AK81" s="34">
        <f>RTM_IEX!M81</f>
        <v>1.47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0.39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14.446451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4.93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0.18359418839999997</v>
      </c>
      <c r="AD82">
        <f t="shared" si="4"/>
        <v>21.672856811599996</v>
      </c>
      <c r="AE82">
        <v>0</v>
      </c>
      <c r="AF82" s="24"/>
      <c r="AG82">
        <f t="shared" si="5"/>
        <v>21.672856811599996</v>
      </c>
      <c r="AI82" s="34">
        <f>PXIL!M82</f>
        <v>0</v>
      </c>
      <c r="AJ82" s="34">
        <f>PXIL!S82</f>
        <v>0</v>
      </c>
      <c r="AK82" s="34">
        <f>RTM_IEX!M82</f>
        <v>1.65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0.83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14.446451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3.37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0.20215818839999999</v>
      </c>
      <c r="AD83">
        <f t="shared" si="4"/>
        <v>23.864292811600002</v>
      </c>
      <c r="AE83">
        <v>0</v>
      </c>
      <c r="AF83" s="24"/>
      <c r="AG83">
        <f t="shared" si="5"/>
        <v>23.864292811600002</v>
      </c>
      <c r="AI83" s="34">
        <f>PXIL!M83</f>
        <v>0</v>
      </c>
      <c r="AJ83" s="34">
        <f>PXIL!S83</f>
        <v>0</v>
      </c>
      <c r="AK83" s="34">
        <f>RTM_IEX!M83</f>
        <v>0.08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6.17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14.446451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0.57999999999999996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0.2026621884</v>
      </c>
      <c r="AD84">
        <f t="shared" si="4"/>
        <v>23.923788811599998</v>
      </c>
      <c r="AE84">
        <v>0</v>
      </c>
      <c r="AF84" s="24"/>
      <c r="AG84">
        <f t="shared" si="5"/>
        <v>23.923788811599998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14.446451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0.20224218839999999</v>
      </c>
      <c r="AD85">
        <f t="shared" si="4"/>
        <v>23.874208811599999</v>
      </c>
      <c r="AE85">
        <v>0</v>
      </c>
      <c r="AF85" s="24"/>
      <c r="AG85">
        <f t="shared" si="5"/>
        <v>23.874208811599999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9.6300000000000008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14.446451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0.20224218839999999</v>
      </c>
      <c r="AD86">
        <f t="shared" si="4"/>
        <v>23.874208811599999</v>
      </c>
      <c r="AE86">
        <v>0</v>
      </c>
      <c r="AF86" s="24"/>
      <c r="AG86">
        <f t="shared" si="5"/>
        <v>23.874208811599999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9.6300000000000008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14.446451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0.19174218839999999</v>
      </c>
      <c r="AD87">
        <f t="shared" si="4"/>
        <v>22.634708811599999</v>
      </c>
      <c r="AE87">
        <v>0</v>
      </c>
      <c r="AF87" s="24"/>
      <c r="AG87">
        <f t="shared" si="5"/>
        <v>22.634708811599999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8.3800000000000008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14.446451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9.6300000000000008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0.20224218839999997</v>
      </c>
      <c r="AD88">
        <f t="shared" si="4"/>
        <v>23.874208811599999</v>
      </c>
      <c r="AE88">
        <v>0</v>
      </c>
      <c r="AF88" s="24"/>
      <c r="AG88">
        <f t="shared" si="5"/>
        <v>23.874208811599999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14.446451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9.6300000000000008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0.20224218839999997</v>
      </c>
      <c r="AD89">
        <f t="shared" si="4"/>
        <v>23.874208811599999</v>
      </c>
      <c r="AE89">
        <v>0</v>
      </c>
      <c r="AF89" s="24"/>
      <c r="AG89">
        <f t="shared" si="5"/>
        <v>23.874208811599999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14.446451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9.6300000000000008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0.20224218839999997</v>
      </c>
      <c r="AD90">
        <f t="shared" si="4"/>
        <v>23.874208811599999</v>
      </c>
      <c r="AE90">
        <v>0</v>
      </c>
      <c r="AF90" s="24"/>
      <c r="AG90">
        <f t="shared" si="5"/>
        <v>23.874208811599999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14.446451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9.6300000000000008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0.20224218839999997</v>
      </c>
      <c r="AD91">
        <f t="shared" si="4"/>
        <v>23.874208811599999</v>
      </c>
      <c r="AE91">
        <v>0</v>
      </c>
      <c r="AF91" s="24"/>
      <c r="AG91">
        <f t="shared" si="5"/>
        <v>23.874208811599999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14.446451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8.67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0.19417818839999998</v>
      </c>
      <c r="AD92">
        <f t="shared" si="4"/>
        <v>22.922272811599999</v>
      </c>
      <c r="AE92">
        <v>0</v>
      </c>
      <c r="AF92" s="24"/>
      <c r="AG92">
        <f t="shared" si="5"/>
        <v>22.922272811599999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14.446451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6.36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0.17477418839999997</v>
      </c>
      <c r="AD93">
        <f t="shared" si="4"/>
        <v>20.631676811599998</v>
      </c>
      <c r="AE93">
        <v>0</v>
      </c>
      <c r="AF93" s="24"/>
      <c r="AG93">
        <f t="shared" si="5"/>
        <v>20.631676811599998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14.446451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0.18603018839999999</v>
      </c>
      <c r="AD94">
        <f t="shared" si="4"/>
        <v>21.960420811599999</v>
      </c>
      <c r="AE94">
        <v>0</v>
      </c>
      <c r="AF94" s="24"/>
      <c r="AG94">
        <f t="shared" si="5"/>
        <v>21.960420811599999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14.446451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9.6300000000000008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0.20224218839999997</v>
      </c>
      <c r="AD95">
        <f t="shared" si="4"/>
        <v>23.874208811599999</v>
      </c>
      <c r="AE95">
        <v>0</v>
      </c>
      <c r="AF95" s="24"/>
      <c r="AG95">
        <f t="shared" si="5"/>
        <v>23.874208811599999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14.446451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9.6300000000000008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0.20224218839999997</v>
      </c>
      <c r="AD96">
        <f t="shared" si="4"/>
        <v>23.874208811599999</v>
      </c>
      <c r="AE96">
        <v>0</v>
      </c>
      <c r="AF96" s="24"/>
      <c r="AG96">
        <f t="shared" si="5"/>
        <v>23.874208811599999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14.446451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8.67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0.19417818839999998</v>
      </c>
      <c r="AD97">
        <f t="shared" si="4"/>
        <v>22.922272811599999</v>
      </c>
      <c r="AE97">
        <v>0</v>
      </c>
      <c r="AF97" s="24"/>
      <c r="AG97">
        <f t="shared" si="5"/>
        <v>22.922272811599999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14.446451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6.45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0.17553018839999998</v>
      </c>
      <c r="AD98">
        <f t="shared" si="4"/>
        <v>20.720920811599999</v>
      </c>
      <c r="AE98">
        <v>0</v>
      </c>
      <c r="AF98" s="24"/>
      <c r="AG98">
        <f t="shared" si="5"/>
        <v>20.720920811599999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0.34376829725000047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6.7652500000000004E-2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4.0962036968999974E-3</v>
      </c>
      <c r="AD99">
        <f t="shared" si="6"/>
        <v>0.48354709355310027</v>
      </c>
      <c r="AE99">
        <f t="shared" ref="AE99:AT99" si="8">SUM(AE3:AE98)/4000</f>
        <v>0</v>
      </c>
      <c r="AG99">
        <f t="shared" si="8"/>
        <v>0.48354709355310027</v>
      </c>
      <c r="AI99">
        <f t="shared" si="8"/>
        <v>0</v>
      </c>
      <c r="AJ99">
        <f t="shared" si="8"/>
        <v>0</v>
      </c>
      <c r="AK99">
        <f t="shared" si="8"/>
        <v>1.26725E-2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6.3549999999999995E-2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'[1]28'!B5</f>
        <v>265</v>
      </c>
      <c r="C3" s="16">
        <f>'[1]28'!C5</f>
        <v>0</v>
      </c>
      <c r="D3" s="16">
        <f>'[1]28'!D5</f>
        <v>75</v>
      </c>
      <c r="E3" s="16">
        <f>'[1]28'!E5</f>
        <v>0</v>
      </c>
      <c r="F3" s="15">
        <f>SUM(B3:E3)</f>
        <v>340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265</v>
      </c>
      <c r="C4" s="16">
        <f>'[1]28'!C6</f>
        <v>0</v>
      </c>
      <c r="D4" s="16">
        <f>'[1]28'!D6</f>
        <v>75</v>
      </c>
      <c r="E4" s="16">
        <f>'[1]28'!E6</f>
        <v>0</v>
      </c>
      <c r="F4" s="15">
        <f>SUM(B4:E4)</f>
        <v>340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265</v>
      </c>
      <c r="C5" s="16">
        <f>'[1]28'!C7</f>
        <v>0</v>
      </c>
      <c r="D5" s="16">
        <f>'[1]28'!D7</f>
        <v>75</v>
      </c>
      <c r="E5" s="16">
        <f>'[1]28'!E7</f>
        <v>0</v>
      </c>
      <c r="F5" s="15">
        <f t="shared" ref="F5:F68" si="6">SUM(B5:E5)</f>
        <v>340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'[1]28'!B8</f>
        <v>265</v>
      </c>
      <c r="C6" s="16">
        <f>'[1]28'!C8</f>
        <v>0</v>
      </c>
      <c r="D6" s="16">
        <f>'[1]28'!D8</f>
        <v>75</v>
      </c>
      <c r="E6" s="16">
        <f>'[1]28'!E8</f>
        <v>0</v>
      </c>
      <c r="F6" s="15">
        <f t="shared" si="6"/>
        <v>340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265</v>
      </c>
      <c r="C7" s="16">
        <f>'[1]28'!C9</f>
        <v>0</v>
      </c>
      <c r="D7" s="16">
        <f>'[1]28'!D9</f>
        <v>75</v>
      </c>
      <c r="E7" s="16">
        <f>'[1]28'!E9</f>
        <v>0</v>
      </c>
      <c r="F7" s="15">
        <f t="shared" si="6"/>
        <v>340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265</v>
      </c>
      <c r="C8" s="16">
        <f>'[1]28'!C10</f>
        <v>0</v>
      </c>
      <c r="D8" s="16">
        <f>'[1]28'!D10</f>
        <v>75</v>
      </c>
      <c r="E8" s="16">
        <f>'[1]28'!E10</f>
        <v>0</v>
      </c>
      <c r="F8" s="15">
        <f t="shared" si="6"/>
        <v>340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265</v>
      </c>
      <c r="C9" s="16">
        <f>'[1]28'!C11</f>
        <v>0</v>
      </c>
      <c r="D9" s="16">
        <f>'[1]28'!D11</f>
        <v>75</v>
      </c>
      <c r="E9" s="16">
        <f>'[1]28'!E11</f>
        <v>0</v>
      </c>
      <c r="F9" s="15">
        <f t="shared" si="6"/>
        <v>340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265</v>
      </c>
      <c r="C10" s="16">
        <f>'[1]28'!C12</f>
        <v>0</v>
      </c>
      <c r="D10" s="16">
        <f>'[1]28'!D12</f>
        <v>75</v>
      </c>
      <c r="E10" s="16">
        <f>'[1]28'!E12</f>
        <v>0</v>
      </c>
      <c r="F10" s="15">
        <f t="shared" si="6"/>
        <v>340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265</v>
      </c>
      <c r="C11" s="16">
        <f>'[1]28'!C13</f>
        <v>0</v>
      </c>
      <c r="D11" s="16">
        <f>'[1]28'!D13</f>
        <v>75</v>
      </c>
      <c r="E11" s="16">
        <f>'[1]28'!E13</f>
        <v>0</v>
      </c>
      <c r="F11" s="15">
        <f t="shared" si="6"/>
        <v>340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265</v>
      </c>
      <c r="C12" s="16">
        <f>'[1]28'!C14</f>
        <v>0</v>
      </c>
      <c r="D12" s="16">
        <f>'[1]28'!D14</f>
        <v>75</v>
      </c>
      <c r="E12" s="16">
        <f>'[1]28'!E14</f>
        <v>0</v>
      </c>
      <c r="F12" s="15">
        <f t="shared" si="6"/>
        <v>340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265</v>
      </c>
      <c r="C13" s="16">
        <f>'[1]28'!C15</f>
        <v>0</v>
      </c>
      <c r="D13" s="16">
        <f>'[1]28'!D15</f>
        <v>75</v>
      </c>
      <c r="E13" s="16">
        <f>'[1]28'!E15</f>
        <v>0</v>
      </c>
      <c r="F13" s="15">
        <f t="shared" si="6"/>
        <v>340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265</v>
      </c>
      <c r="C14" s="16">
        <f>'[1]28'!C16</f>
        <v>0</v>
      </c>
      <c r="D14" s="16">
        <f>'[1]28'!D16</f>
        <v>75</v>
      </c>
      <c r="E14" s="16">
        <f>'[1]28'!E16</f>
        <v>0</v>
      </c>
      <c r="F14" s="15">
        <f t="shared" si="6"/>
        <v>340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265</v>
      </c>
      <c r="C15" s="16">
        <f>'[1]28'!C17</f>
        <v>0</v>
      </c>
      <c r="D15" s="16">
        <f>'[1]28'!D17</f>
        <v>75</v>
      </c>
      <c r="E15" s="16">
        <f>'[1]28'!E17</f>
        <v>0</v>
      </c>
      <c r="F15" s="15">
        <f t="shared" si="6"/>
        <v>340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265</v>
      </c>
      <c r="C16" s="16">
        <f>'[1]28'!C18</f>
        <v>0</v>
      </c>
      <c r="D16" s="16">
        <f>'[1]28'!D18</f>
        <v>75</v>
      </c>
      <c r="E16" s="16">
        <f>'[1]28'!E18</f>
        <v>0</v>
      </c>
      <c r="F16" s="15">
        <f t="shared" si="6"/>
        <v>340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265</v>
      </c>
      <c r="C17" s="16">
        <f>'[1]28'!C19</f>
        <v>0</v>
      </c>
      <c r="D17" s="16">
        <f>'[1]28'!D19</f>
        <v>75</v>
      </c>
      <c r="E17" s="16">
        <f>'[1]28'!E19</f>
        <v>0</v>
      </c>
      <c r="F17" s="15">
        <f t="shared" si="6"/>
        <v>340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265</v>
      </c>
      <c r="C18" s="16">
        <f>'[1]28'!C20</f>
        <v>0</v>
      </c>
      <c r="D18" s="16">
        <f>'[1]28'!D20</f>
        <v>75</v>
      </c>
      <c r="E18" s="16">
        <f>'[1]28'!E20</f>
        <v>0</v>
      </c>
      <c r="F18" s="15">
        <f t="shared" si="6"/>
        <v>340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265</v>
      </c>
      <c r="C19" s="16">
        <f>'[1]28'!C21</f>
        <v>0</v>
      </c>
      <c r="D19" s="16">
        <f>'[1]28'!D21</f>
        <v>75</v>
      </c>
      <c r="E19" s="16">
        <f>'[1]28'!E21</f>
        <v>0</v>
      </c>
      <c r="F19" s="15">
        <f t="shared" si="6"/>
        <v>340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265</v>
      </c>
      <c r="C20" s="16">
        <f>'[1]28'!C22</f>
        <v>0</v>
      </c>
      <c r="D20" s="16">
        <f>'[1]28'!D22</f>
        <v>75</v>
      </c>
      <c r="E20" s="16">
        <f>'[1]28'!E22</f>
        <v>0</v>
      </c>
      <c r="F20" s="15">
        <f t="shared" si="6"/>
        <v>340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265</v>
      </c>
      <c r="C21" s="16">
        <f>'[1]28'!C23</f>
        <v>0</v>
      </c>
      <c r="D21" s="16">
        <f>'[1]28'!D23</f>
        <v>75</v>
      </c>
      <c r="E21" s="16">
        <f>'[1]28'!E23</f>
        <v>0</v>
      </c>
      <c r="F21" s="15">
        <f t="shared" si="6"/>
        <v>340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265</v>
      </c>
      <c r="C22" s="16">
        <f>'[1]28'!C24</f>
        <v>0</v>
      </c>
      <c r="D22" s="16">
        <f>'[1]28'!D24</f>
        <v>75</v>
      </c>
      <c r="E22" s="16">
        <f>'[1]28'!E24</f>
        <v>0</v>
      </c>
      <c r="F22" s="15">
        <f t="shared" si="6"/>
        <v>340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265</v>
      </c>
      <c r="C23" s="16">
        <f>'[1]28'!C25</f>
        <v>0</v>
      </c>
      <c r="D23" s="16">
        <f>'[1]28'!D25</f>
        <v>75</v>
      </c>
      <c r="E23" s="16">
        <f>'[1]28'!E25</f>
        <v>0</v>
      </c>
      <c r="F23" s="15">
        <f t="shared" si="6"/>
        <v>340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265</v>
      </c>
      <c r="C24" s="16">
        <f>'[1]28'!C26</f>
        <v>0</v>
      </c>
      <c r="D24" s="16">
        <f>'[1]28'!D26</f>
        <v>75</v>
      </c>
      <c r="E24" s="16">
        <f>'[1]28'!E26</f>
        <v>0</v>
      </c>
      <c r="F24" s="15">
        <f t="shared" si="6"/>
        <v>340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265</v>
      </c>
      <c r="C25" s="16">
        <f>'[1]28'!C27</f>
        <v>0</v>
      </c>
      <c r="D25" s="16">
        <f>'[1]28'!D27</f>
        <v>75</v>
      </c>
      <c r="E25" s="16">
        <f>'[1]28'!E27</f>
        <v>0</v>
      </c>
      <c r="F25" s="15">
        <f t="shared" si="6"/>
        <v>340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265</v>
      </c>
      <c r="C26" s="16">
        <f>'[1]28'!C28</f>
        <v>0</v>
      </c>
      <c r="D26" s="16">
        <f>'[1]28'!D28</f>
        <v>75</v>
      </c>
      <c r="E26" s="16">
        <f>'[1]28'!E28</f>
        <v>0</v>
      </c>
      <c r="F26" s="15">
        <f t="shared" si="6"/>
        <v>340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265</v>
      </c>
      <c r="C27" s="16">
        <f>'[1]28'!C29</f>
        <v>0</v>
      </c>
      <c r="D27" s="16">
        <f>'[1]28'!D29</f>
        <v>75</v>
      </c>
      <c r="E27" s="16">
        <f>'[1]28'!E29</f>
        <v>0</v>
      </c>
      <c r="F27" s="15">
        <f t="shared" si="6"/>
        <v>340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265</v>
      </c>
      <c r="C28" s="16">
        <f>'[1]28'!C30</f>
        <v>0</v>
      </c>
      <c r="D28" s="16">
        <f>'[1]28'!D30</f>
        <v>75</v>
      </c>
      <c r="E28" s="16">
        <f>'[1]28'!E30</f>
        <v>0</v>
      </c>
      <c r="F28" s="15">
        <f t="shared" si="6"/>
        <v>340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265</v>
      </c>
      <c r="C29" s="16">
        <f>'[1]28'!C31</f>
        <v>0</v>
      </c>
      <c r="D29" s="16">
        <f>'[1]28'!D31</f>
        <v>75</v>
      </c>
      <c r="E29" s="16">
        <f>'[1]28'!E31</f>
        <v>0</v>
      </c>
      <c r="F29" s="15">
        <f t="shared" si="6"/>
        <v>340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265</v>
      </c>
      <c r="C30" s="16">
        <f>'[1]28'!C32</f>
        <v>0</v>
      </c>
      <c r="D30" s="16">
        <f>'[1]28'!D32</f>
        <v>75</v>
      </c>
      <c r="E30" s="16">
        <f>'[1]28'!E32</f>
        <v>0</v>
      </c>
      <c r="F30" s="15">
        <f t="shared" si="6"/>
        <v>340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265</v>
      </c>
      <c r="C31" s="16">
        <f>'[1]28'!C33</f>
        <v>0</v>
      </c>
      <c r="D31" s="16">
        <f>'[1]28'!D33</f>
        <v>75</v>
      </c>
      <c r="E31" s="16">
        <f>'[1]28'!E33</f>
        <v>0</v>
      </c>
      <c r="F31" s="15">
        <f t="shared" si="6"/>
        <v>340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265</v>
      </c>
      <c r="C32" s="16">
        <f>'[1]28'!C34</f>
        <v>0</v>
      </c>
      <c r="D32" s="16">
        <f>'[1]28'!D34</f>
        <v>75</v>
      </c>
      <c r="E32" s="16">
        <f>'[1]28'!E34</f>
        <v>0</v>
      </c>
      <c r="F32" s="15">
        <f t="shared" si="6"/>
        <v>340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265</v>
      </c>
      <c r="C33" s="16">
        <f>'[1]28'!C35</f>
        <v>0</v>
      </c>
      <c r="D33" s="16">
        <f>'[1]28'!D35</f>
        <v>75</v>
      </c>
      <c r="E33" s="16">
        <f>'[1]28'!E35</f>
        <v>0</v>
      </c>
      <c r="F33" s="15">
        <f t="shared" si="6"/>
        <v>340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265</v>
      </c>
      <c r="C34" s="16">
        <f>'[1]28'!C36</f>
        <v>0</v>
      </c>
      <c r="D34" s="16">
        <f>'[1]28'!D36</f>
        <v>75</v>
      </c>
      <c r="E34" s="16">
        <f>'[1]28'!E36</f>
        <v>0</v>
      </c>
      <c r="F34" s="15">
        <f t="shared" si="6"/>
        <v>340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265</v>
      </c>
      <c r="C35" s="16">
        <f>'[1]28'!C37</f>
        <v>0</v>
      </c>
      <c r="D35" s="16">
        <f>'[1]28'!D37</f>
        <v>75</v>
      </c>
      <c r="E35" s="16">
        <f>'[1]28'!E37</f>
        <v>0</v>
      </c>
      <c r="F35" s="15">
        <f t="shared" si="6"/>
        <v>340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265</v>
      </c>
      <c r="C36" s="16">
        <f>'[1]28'!C38</f>
        <v>0</v>
      </c>
      <c r="D36" s="16">
        <f>'[1]28'!D38</f>
        <v>75</v>
      </c>
      <c r="E36" s="16">
        <f>'[1]28'!E38</f>
        <v>0</v>
      </c>
      <c r="F36" s="15">
        <f t="shared" si="6"/>
        <v>340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265</v>
      </c>
      <c r="C37" s="16">
        <f>'[1]28'!C39</f>
        <v>0</v>
      </c>
      <c r="D37" s="16">
        <f>'[1]28'!D39</f>
        <v>75</v>
      </c>
      <c r="E37" s="16">
        <f>'[1]28'!E39</f>
        <v>0</v>
      </c>
      <c r="F37" s="15">
        <f t="shared" si="6"/>
        <v>340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265</v>
      </c>
      <c r="C38" s="16">
        <f>'[1]28'!C40</f>
        <v>0</v>
      </c>
      <c r="D38" s="16">
        <f>'[1]28'!D40</f>
        <v>75</v>
      </c>
      <c r="E38" s="16">
        <f>'[1]28'!E40</f>
        <v>0</v>
      </c>
      <c r="F38" s="15">
        <f t="shared" si="6"/>
        <v>340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265</v>
      </c>
      <c r="C39" s="16">
        <f>'[1]28'!C41</f>
        <v>0</v>
      </c>
      <c r="D39" s="16">
        <f>'[1]28'!D41</f>
        <v>75</v>
      </c>
      <c r="E39" s="16">
        <f>'[1]28'!E41</f>
        <v>0</v>
      </c>
      <c r="F39" s="15">
        <f t="shared" si="6"/>
        <v>340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265</v>
      </c>
      <c r="C40" s="16">
        <f>'[1]28'!C42</f>
        <v>0</v>
      </c>
      <c r="D40" s="16">
        <f>'[1]28'!D42</f>
        <v>75</v>
      </c>
      <c r="E40" s="16">
        <f>'[1]28'!E42</f>
        <v>0</v>
      </c>
      <c r="F40" s="15">
        <f t="shared" si="6"/>
        <v>340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265</v>
      </c>
      <c r="C41" s="16">
        <f>'[1]28'!C43</f>
        <v>0</v>
      </c>
      <c r="D41" s="16">
        <f>'[1]28'!D43</f>
        <v>75</v>
      </c>
      <c r="E41" s="16">
        <f>'[1]28'!E43</f>
        <v>0</v>
      </c>
      <c r="F41" s="15">
        <f t="shared" si="6"/>
        <v>340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265</v>
      </c>
      <c r="C42" s="16">
        <f>'[1]28'!C44</f>
        <v>0</v>
      </c>
      <c r="D42" s="16">
        <f>'[1]28'!D44</f>
        <v>75</v>
      </c>
      <c r="E42" s="16">
        <f>'[1]28'!E44</f>
        <v>0</v>
      </c>
      <c r="F42" s="15">
        <f t="shared" si="6"/>
        <v>340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265</v>
      </c>
      <c r="C43" s="16">
        <f>'[1]28'!C45</f>
        <v>0</v>
      </c>
      <c r="D43" s="16">
        <f>'[1]28'!D45</f>
        <v>75</v>
      </c>
      <c r="E43" s="16">
        <f>'[1]28'!E45</f>
        <v>0</v>
      </c>
      <c r="F43" s="15">
        <f t="shared" si="6"/>
        <v>340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265</v>
      </c>
      <c r="C44" s="16">
        <f>'[1]28'!C46</f>
        <v>0</v>
      </c>
      <c r="D44" s="16">
        <f>'[1]28'!D46</f>
        <v>75</v>
      </c>
      <c r="E44" s="16">
        <f>'[1]28'!E46</f>
        <v>0</v>
      </c>
      <c r="F44" s="15">
        <f t="shared" si="6"/>
        <v>340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265</v>
      </c>
      <c r="C45" s="16">
        <f>'[1]28'!C47</f>
        <v>0</v>
      </c>
      <c r="D45" s="16">
        <f>'[1]28'!D47</f>
        <v>75</v>
      </c>
      <c r="E45" s="16">
        <f>'[1]28'!E47</f>
        <v>0</v>
      </c>
      <c r="F45" s="15">
        <f t="shared" si="6"/>
        <v>340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265</v>
      </c>
      <c r="C46" s="16">
        <f>'[1]28'!C48</f>
        <v>0</v>
      </c>
      <c r="D46" s="16">
        <f>'[1]28'!D48</f>
        <v>75</v>
      </c>
      <c r="E46" s="16">
        <f>'[1]28'!E48</f>
        <v>0</v>
      </c>
      <c r="F46" s="15">
        <f t="shared" si="6"/>
        <v>340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265</v>
      </c>
      <c r="C47" s="16">
        <f>'[1]28'!C49</f>
        <v>0</v>
      </c>
      <c r="D47" s="16">
        <f>'[1]28'!D49</f>
        <v>75</v>
      </c>
      <c r="E47" s="16">
        <f>'[1]28'!E49</f>
        <v>0</v>
      </c>
      <c r="F47" s="15">
        <f t="shared" si="6"/>
        <v>340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265</v>
      </c>
      <c r="C48" s="16">
        <f>'[1]28'!C50</f>
        <v>0</v>
      </c>
      <c r="D48" s="16">
        <f>'[1]28'!D50</f>
        <v>75</v>
      </c>
      <c r="E48" s="16">
        <f>'[1]28'!E50</f>
        <v>0</v>
      </c>
      <c r="F48" s="15">
        <f t="shared" si="6"/>
        <v>340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265</v>
      </c>
      <c r="C49" s="16">
        <f>'[1]28'!C51</f>
        <v>0</v>
      </c>
      <c r="D49" s="16">
        <f>'[1]28'!D51</f>
        <v>75</v>
      </c>
      <c r="E49" s="16">
        <f>'[1]28'!E51</f>
        <v>0</v>
      </c>
      <c r="F49" s="15">
        <f t="shared" si="6"/>
        <v>340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265</v>
      </c>
      <c r="C50" s="16">
        <f>'[1]28'!C52</f>
        <v>0</v>
      </c>
      <c r="D50" s="16">
        <f>'[1]28'!D52</f>
        <v>75</v>
      </c>
      <c r="E50" s="16">
        <f>'[1]28'!E52</f>
        <v>0</v>
      </c>
      <c r="F50" s="15">
        <f t="shared" si="6"/>
        <v>340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265</v>
      </c>
      <c r="C51" s="16">
        <f>'[1]28'!C53</f>
        <v>0</v>
      </c>
      <c r="D51" s="16">
        <f>'[1]28'!D53</f>
        <v>75</v>
      </c>
      <c r="E51" s="16">
        <f>'[1]28'!E53</f>
        <v>0</v>
      </c>
      <c r="F51" s="15">
        <f t="shared" si="6"/>
        <v>340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265</v>
      </c>
      <c r="C52" s="16">
        <f>'[1]28'!C54</f>
        <v>0</v>
      </c>
      <c r="D52" s="16">
        <f>'[1]28'!D54</f>
        <v>75</v>
      </c>
      <c r="E52" s="16">
        <f>'[1]28'!E54</f>
        <v>0</v>
      </c>
      <c r="F52" s="15">
        <f t="shared" si="6"/>
        <v>340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265</v>
      </c>
      <c r="C53" s="16">
        <f>'[1]28'!C55</f>
        <v>0</v>
      </c>
      <c r="D53" s="16">
        <f>'[1]28'!D55</f>
        <v>75</v>
      </c>
      <c r="E53" s="16">
        <f>'[1]28'!E55</f>
        <v>0</v>
      </c>
      <c r="F53" s="15">
        <f t="shared" si="6"/>
        <v>340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265</v>
      </c>
      <c r="C54" s="16">
        <f>'[1]28'!C56</f>
        <v>0</v>
      </c>
      <c r="D54" s="16">
        <f>'[1]28'!D56</f>
        <v>75</v>
      </c>
      <c r="E54" s="16">
        <f>'[1]28'!E56</f>
        <v>0</v>
      </c>
      <c r="F54" s="15">
        <f t="shared" si="6"/>
        <v>340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265</v>
      </c>
      <c r="C55" s="16">
        <f>'[1]28'!C57</f>
        <v>0</v>
      </c>
      <c r="D55" s="16">
        <f>'[1]28'!D57</f>
        <v>75</v>
      </c>
      <c r="E55" s="16">
        <f>'[1]28'!E57</f>
        <v>0</v>
      </c>
      <c r="F55" s="15">
        <f t="shared" si="6"/>
        <v>340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265</v>
      </c>
      <c r="C56" s="16">
        <f>'[1]28'!C58</f>
        <v>0</v>
      </c>
      <c r="D56" s="16">
        <f>'[1]28'!D58</f>
        <v>75</v>
      </c>
      <c r="E56" s="16">
        <f>'[1]28'!E58</f>
        <v>0</v>
      </c>
      <c r="F56" s="15">
        <f t="shared" si="6"/>
        <v>340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265</v>
      </c>
      <c r="C57" s="16">
        <f>'[1]28'!C59</f>
        <v>0</v>
      </c>
      <c r="D57" s="16">
        <f>'[1]28'!D59</f>
        <v>75</v>
      </c>
      <c r="E57" s="16">
        <f>'[1]28'!E59</f>
        <v>0</v>
      </c>
      <c r="F57" s="15">
        <f t="shared" si="6"/>
        <v>340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265</v>
      </c>
      <c r="C58" s="16">
        <f>'[1]28'!C60</f>
        <v>0</v>
      </c>
      <c r="D58" s="16">
        <f>'[1]28'!D60</f>
        <v>75</v>
      </c>
      <c r="E58" s="16">
        <f>'[1]28'!E60</f>
        <v>0</v>
      </c>
      <c r="F58" s="15">
        <f t="shared" si="6"/>
        <v>340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265</v>
      </c>
      <c r="C59" s="16">
        <f>'[1]28'!C61</f>
        <v>0</v>
      </c>
      <c r="D59" s="16">
        <f>'[1]28'!D61</f>
        <v>75</v>
      </c>
      <c r="E59" s="16">
        <f>'[1]28'!E61</f>
        <v>0</v>
      </c>
      <c r="F59" s="15">
        <f t="shared" si="6"/>
        <v>340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265</v>
      </c>
      <c r="C60" s="16">
        <f>'[1]28'!C62</f>
        <v>0</v>
      </c>
      <c r="D60" s="16">
        <f>'[1]28'!D62</f>
        <v>75</v>
      </c>
      <c r="E60" s="16">
        <f>'[1]28'!E62</f>
        <v>0</v>
      </c>
      <c r="F60" s="15">
        <f t="shared" si="6"/>
        <v>340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265</v>
      </c>
      <c r="C61" s="16">
        <f>'[1]28'!C63</f>
        <v>0</v>
      </c>
      <c r="D61" s="16">
        <f>'[1]28'!D63</f>
        <v>75</v>
      </c>
      <c r="E61" s="16">
        <f>'[1]28'!E63</f>
        <v>0</v>
      </c>
      <c r="F61" s="15">
        <f t="shared" si="6"/>
        <v>340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265</v>
      </c>
      <c r="C62" s="16">
        <f>'[1]28'!C64</f>
        <v>0</v>
      </c>
      <c r="D62" s="16">
        <f>'[1]28'!D64</f>
        <v>75</v>
      </c>
      <c r="E62" s="16">
        <f>'[1]28'!E64</f>
        <v>0</v>
      </c>
      <c r="F62" s="15">
        <f t="shared" si="6"/>
        <v>340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265</v>
      </c>
      <c r="C63" s="16">
        <f>'[1]28'!C65</f>
        <v>0</v>
      </c>
      <c r="D63" s="16">
        <f>'[1]28'!D65</f>
        <v>75</v>
      </c>
      <c r="E63" s="16">
        <f>'[1]28'!E65</f>
        <v>0</v>
      </c>
      <c r="F63" s="15">
        <f t="shared" si="6"/>
        <v>340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265</v>
      </c>
      <c r="C64" s="16">
        <f>'[1]28'!C66</f>
        <v>0</v>
      </c>
      <c r="D64" s="16">
        <f>'[1]28'!D66</f>
        <v>75</v>
      </c>
      <c r="E64" s="16">
        <f>'[1]28'!E66</f>
        <v>0</v>
      </c>
      <c r="F64" s="15">
        <f t="shared" si="6"/>
        <v>340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265</v>
      </c>
      <c r="C65" s="16">
        <f>'[1]28'!C67</f>
        <v>0</v>
      </c>
      <c r="D65" s="16">
        <f>'[1]28'!D67</f>
        <v>75</v>
      </c>
      <c r="E65" s="16">
        <f>'[1]28'!E67</f>
        <v>0</v>
      </c>
      <c r="F65" s="15">
        <f t="shared" si="6"/>
        <v>340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265</v>
      </c>
      <c r="C66" s="16">
        <f>'[1]28'!C68</f>
        <v>0</v>
      </c>
      <c r="D66" s="16">
        <f>'[1]28'!D68</f>
        <v>75</v>
      </c>
      <c r="E66" s="16">
        <f>'[1]28'!E68</f>
        <v>0</v>
      </c>
      <c r="F66" s="15">
        <f t="shared" si="6"/>
        <v>340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265</v>
      </c>
      <c r="C67" s="16">
        <f>'[1]28'!C69</f>
        <v>0</v>
      </c>
      <c r="D67" s="16">
        <f>'[1]28'!D69</f>
        <v>75</v>
      </c>
      <c r="E67" s="16">
        <f>'[1]28'!E69</f>
        <v>0</v>
      </c>
      <c r="F67" s="15">
        <f t="shared" si="6"/>
        <v>340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265</v>
      </c>
      <c r="C68" s="16">
        <f>'[1]28'!C70</f>
        <v>0</v>
      </c>
      <c r="D68" s="16">
        <f>'[1]28'!D70</f>
        <v>75</v>
      </c>
      <c r="E68" s="16">
        <f>'[1]28'!E70</f>
        <v>0</v>
      </c>
      <c r="F68" s="15">
        <f t="shared" si="6"/>
        <v>340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265</v>
      </c>
      <c r="C69" s="16">
        <f>'[1]28'!C71</f>
        <v>110</v>
      </c>
      <c r="D69" s="16">
        <f>'[1]28'!D71</f>
        <v>75</v>
      </c>
      <c r="E69" s="16">
        <f>'[1]28'!E71</f>
        <v>0</v>
      </c>
      <c r="F69" s="15">
        <f t="shared" ref="F69:F98" si="17">SUM(B69:E69)</f>
        <v>450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265</v>
      </c>
      <c r="C70" s="16">
        <f>'[1]28'!C72</f>
        <v>110</v>
      </c>
      <c r="D70" s="16">
        <f>'[1]28'!D72</f>
        <v>75</v>
      </c>
      <c r="E70" s="16">
        <f>'[1]28'!E72</f>
        <v>0</v>
      </c>
      <c r="F70" s="15">
        <f t="shared" si="17"/>
        <v>450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265</v>
      </c>
      <c r="C71" s="16">
        <f>'[1]28'!C73</f>
        <v>110</v>
      </c>
      <c r="D71" s="16">
        <f>'[1]28'!D73</f>
        <v>75</v>
      </c>
      <c r="E71" s="16">
        <f>'[1]28'!E73</f>
        <v>0</v>
      </c>
      <c r="F71" s="15">
        <f t="shared" si="17"/>
        <v>450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265</v>
      </c>
      <c r="C72" s="16">
        <f>'[1]28'!C74</f>
        <v>110</v>
      </c>
      <c r="D72" s="16">
        <f>'[1]28'!D74</f>
        <v>75</v>
      </c>
      <c r="E72" s="16">
        <f>'[1]28'!E74</f>
        <v>0</v>
      </c>
      <c r="F72" s="15">
        <f t="shared" si="17"/>
        <v>450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265</v>
      </c>
      <c r="C73" s="16">
        <f>'[1]28'!C75</f>
        <v>110</v>
      </c>
      <c r="D73" s="16">
        <f>'[1]28'!D75</f>
        <v>75</v>
      </c>
      <c r="E73" s="16">
        <f>'[1]28'!E75</f>
        <v>0</v>
      </c>
      <c r="F73" s="15">
        <f t="shared" si="17"/>
        <v>450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265</v>
      </c>
      <c r="C74" s="16">
        <f>'[1]28'!C76</f>
        <v>110</v>
      </c>
      <c r="D74" s="16">
        <f>'[1]28'!D76</f>
        <v>75</v>
      </c>
      <c r="E74" s="16">
        <f>'[1]28'!E76</f>
        <v>0</v>
      </c>
      <c r="F74" s="15">
        <f t="shared" si="17"/>
        <v>450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265</v>
      </c>
      <c r="C75" s="16">
        <f>'[1]28'!C77</f>
        <v>110</v>
      </c>
      <c r="D75" s="16">
        <f>'[1]28'!D77</f>
        <v>75</v>
      </c>
      <c r="E75" s="16">
        <f>'[1]28'!E77</f>
        <v>0</v>
      </c>
      <c r="F75" s="15">
        <f t="shared" si="17"/>
        <v>450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265</v>
      </c>
      <c r="C76" s="16">
        <f>'[1]28'!C78</f>
        <v>110</v>
      </c>
      <c r="D76" s="16">
        <f>'[1]28'!D78</f>
        <v>75</v>
      </c>
      <c r="E76" s="16">
        <f>'[1]28'!E78</f>
        <v>0</v>
      </c>
      <c r="F76" s="15">
        <f t="shared" si="17"/>
        <v>450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265</v>
      </c>
      <c r="C77" s="16">
        <f>'[1]28'!C79</f>
        <v>110</v>
      </c>
      <c r="D77" s="16">
        <f>'[1]28'!D79</f>
        <v>75</v>
      </c>
      <c r="E77" s="16">
        <f>'[1]28'!E79</f>
        <v>0</v>
      </c>
      <c r="F77" s="15">
        <f t="shared" si="17"/>
        <v>450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265</v>
      </c>
      <c r="C78" s="16">
        <f>'[1]28'!C80</f>
        <v>110</v>
      </c>
      <c r="D78" s="16">
        <f>'[1]28'!D80</f>
        <v>75</v>
      </c>
      <c r="E78" s="16">
        <f>'[1]28'!E80</f>
        <v>0</v>
      </c>
      <c r="F78" s="15">
        <f t="shared" si="17"/>
        <v>450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265</v>
      </c>
      <c r="C79" s="16">
        <f>'[1]28'!C81</f>
        <v>110</v>
      </c>
      <c r="D79" s="16">
        <f>'[1]28'!D81</f>
        <v>75</v>
      </c>
      <c r="E79" s="16">
        <f>'[1]28'!E81</f>
        <v>0</v>
      </c>
      <c r="F79" s="15">
        <f t="shared" si="17"/>
        <v>450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265</v>
      </c>
      <c r="C80" s="16">
        <f>'[1]28'!C82</f>
        <v>110</v>
      </c>
      <c r="D80" s="16">
        <f>'[1]28'!D82</f>
        <v>75</v>
      </c>
      <c r="E80" s="16">
        <f>'[1]28'!E82</f>
        <v>0</v>
      </c>
      <c r="F80" s="15">
        <f t="shared" si="17"/>
        <v>450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265</v>
      </c>
      <c r="C81" s="16">
        <f>'[1]28'!C83</f>
        <v>0</v>
      </c>
      <c r="D81" s="16">
        <f>'[1]28'!D83</f>
        <v>75</v>
      </c>
      <c r="E81" s="16">
        <f>'[1]28'!E83</f>
        <v>0</v>
      </c>
      <c r="F81" s="15">
        <f t="shared" si="17"/>
        <v>340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265</v>
      </c>
      <c r="C82" s="16">
        <f>'[1]28'!C84</f>
        <v>0</v>
      </c>
      <c r="D82" s="16">
        <f>'[1]28'!D84</f>
        <v>75</v>
      </c>
      <c r="E82" s="16">
        <f>'[1]28'!E84</f>
        <v>0</v>
      </c>
      <c r="F82" s="15">
        <f t="shared" si="17"/>
        <v>340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265</v>
      </c>
      <c r="C83" s="16">
        <f>'[1]28'!C85</f>
        <v>0</v>
      </c>
      <c r="D83" s="16">
        <f>'[1]28'!D85</f>
        <v>75</v>
      </c>
      <c r="E83" s="16">
        <f>'[1]28'!E85</f>
        <v>0</v>
      </c>
      <c r="F83" s="15">
        <f t="shared" si="17"/>
        <v>340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265</v>
      </c>
      <c r="C84" s="16">
        <f>'[1]28'!C86</f>
        <v>0</v>
      </c>
      <c r="D84" s="16">
        <f>'[1]28'!D86</f>
        <v>75</v>
      </c>
      <c r="E84" s="16">
        <f>'[1]28'!E86</f>
        <v>0</v>
      </c>
      <c r="F84" s="15">
        <f t="shared" si="17"/>
        <v>340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265</v>
      </c>
      <c r="C85" s="16">
        <f>'[1]28'!C87</f>
        <v>0</v>
      </c>
      <c r="D85" s="16">
        <f>'[1]28'!D87</f>
        <v>75</v>
      </c>
      <c r="E85" s="16">
        <f>'[1]28'!E87</f>
        <v>0</v>
      </c>
      <c r="F85" s="15">
        <f t="shared" si="17"/>
        <v>340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265</v>
      </c>
      <c r="C86" s="16">
        <f>'[1]28'!C88</f>
        <v>0</v>
      </c>
      <c r="D86" s="16">
        <f>'[1]28'!D88</f>
        <v>75</v>
      </c>
      <c r="E86" s="16">
        <f>'[1]28'!E88</f>
        <v>0</v>
      </c>
      <c r="F86" s="15">
        <f t="shared" si="17"/>
        <v>340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265</v>
      </c>
      <c r="C87" s="16">
        <f>'[1]28'!C89</f>
        <v>0</v>
      </c>
      <c r="D87" s="16">
        <f>'[1]28'!D89</f>
        <v>75</v>
      </c>
      <c r="E87" s="16">
        <f>'[1]28'!E89</f>
        <v>0</v>
      </c>
      <c r="F87" s="15">
        <f t="shared" si="17"/>
        <v>340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265</v>
      </c>
      <c r="C88" s="16">
        <f>'[1]28'!C90</f>
        <v>0</v>
      </c>
      <c r="D88" s="16">
        <f>'[1]28'!D90</f>
        <v>75</v>
      </c>
      <c r="E88" s="16">
        <f>'[1]28'!E90</f>
        <v>0</v>
      </c>
      <c r="F88" s="15">
        <f t="shared" si="17"/>
        <v>340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265</v>
      </c>
      <c r="C89" s="16">
        <f>'[1]28'!C91</f>
        <v>0</v>
      </c>
      <c r="D89" s="16">
        <f>'[1]28'!D91</f>
        <v>75</v>
      </c>
      <c r="E89" s="16">
        <f>'[1]28'!E91</f>
        <v>0</v>
      </c>
      <c r="F89" s="15">
        <f t="shared" si="17"/>
        <v>340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265</v>
      </c>
      <c r="C90" s="16">
        <f>'[1]28'!C92</f>
        <v>0</v>
      </c>
      <c r="D90" s="16">
        <f>'[1]28'!D92</f>
        <v>75</v>
      </c>
      <c r="E90" s="16">
        <f>'[1]28'!E92</f>
        <v>0</v>
      </c>
      <c r="F90" s="15">
        <f t="shared" si="17"/>
        <v>340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265</v>
      </c>
      <c r="C91" s="16">
        <f>'[1]28'!C93</f>
        <v>0</v>
      </c>
      <c r="D91" s="16">
        <f>'[1]28'!D93</f>
        <v>75</v>
      </c>
      <c r="E91" s="16">
        <f>'[1]28'!E93</f>
        <v>0</v>
      </c>
      <c r="F91" s="15">
        <f t="shared" si="17"/>
        <v>340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265</v>
      </c>
      <c r="C92" s="16">
        <f>'[1]28'!C94</f>
        <v>0</v>
      </c>
      <c r="D92" s="16">
        <f>'[1]28'!D94</f>
        <v>75</v>
      </c>
      <c r="E92" s="16">
        <f>'[1]28'!E94</f>
        <v>0</v>
      </c>
      <c r="F92" s="15">
        <f t="shared" si="17"/>
        <v>340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265</v>
      </c>
      <c r="C93" s="16">
        <f>'[1]28'!C95</f>
        <v>0</v>
      </c>
      <c r="D93" s="16">
        <f>'[1]28'!D95</f>
        <v>75</v>
      </c>
      <c r="E93" s="16">
        <f>'[1]28'!E95</f>
        <v>0</v>
      </c>
      <c r="F93" s="15">
        <f t="shared" si="17"/>
        <v>340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265</v>
      </c>
      <c r="C94" s="16">
        <f>'[1]28'!C96</f>
        <v>0</v>
      </c>
      <c r="D94" s="16">
        <f>'[1]28'!D96</f>
        <v>75</v>
      </c>
      <c r="E94" s="16">
        <f>'[1]28'!E96</f>
        <v>0</v>
      </c>
      <c r="F94" s="15">
        <f t="shared" si="17"/>
        <v>340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265</v>
      </c>
      <c r="C95" s="16">
        <f>'[1]28'!C97</f>
        <v>0</v>
      </c>
      <c r="D95" s="16">
        <f>'[1]28'!D97</f>
        <v>75</v>
      </c>
      <c r="E95" s="16">
        <f>'[1]28'!E97</f>
        <v>0</v>
      </c>
      <c r="F95" s="15">
        <f t="shared" si="17"/>
        <v>340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265</v>
      </c>
      <c r="C96" s="16">
        <f>'[1]28'!C98</f>
        <v>0</v>
      </c>
      <c r="D96" s="16">
        <f>'[1]28'!D98</f>
        <v>75</v>
      </c>
      <c r="E96" s="16">
        <f>'[1]28'!E98</f>
        <v>0</v>
      </c>
      <c r="F96" s="15">
        <f t="shared" si="17"/>
        <v>340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265</v>
      </c>
      <c r="C97" s="16">
        <f>'[1]28'!C99</f>
        <v>0</v>
      </c>
      <c r="D97" s="16">
        <f>'[1]28'!D99</f>
        <v>75</v>
      </c>
      <c r="E97" s="16">
        <f>'[1]28'!E99</f>
        <v>0</v>
      </c>
      <c r="F97" s="15">
        <f t="shared" si="17"/>
        <v>340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265</v>
      </c>
      <c r="C98" s="16">
        <f>'[1]28'!C100</f>
        <v>0</v>
      </c>
      <c r="D98" s="16">
        <f>'[1]28'!D100</f>
        <v>75</v>
      </c>
      <c r="E98" s="16">
        <f>'[1]28'!E100</f>
        <v>0</v>
      </c>
      <c r="F98" s="15">
        <f t="shared" si="17"/>
        <v>340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0.33</v>
      </c>
      <c r="D99" s="15">
        <f t="shared" si="18"/>
        <v>1.8</v>
      </c>
      <c r="E99" s="15">
        <f t="shared" si="18"/>
        <v>0</v>
      </c>
      <c r="F99" s="15">
        <f t="shared" si="18"/>
        <v>8.49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45288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'[2]28'!B5</f>
        <v>42</v>
      </c>
      <c r="C3" s="195">
        <f>'[2]28'!C5</f>
        <v>30</v>
      </c>
      <c r="D3" s="195">
        <f>'[2]28'!D5</f>
        <v>0</v>
      </c>
      <c r="E3" s="195">
        <f>'[2]28'!E5</f>
        <v>0</v>
      </c>
      <c r="F3" s="15">
        <f>SUM(B3:E3)</f>
        <v>72</v>
      </c>
      <c r="G3" s="194">
        <f>'[2]28'!H5</f>
        <v>35</v>
      </c>
      <c r="H3" s="195">
        <f>'[2]28'!I5</f>
        <v>0</v>
      </c>
      <c r="I3" s="195">
        <f>'[2]28'!J5</f>
        <v>0</v>
      </c>
      <c r="J3" s="195">
        <f>'[2]28'!K5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4">
        <f>'[2]28'!B6</f>
        <v>42</v>
      </c>
      <c r="C4" s="195">
        <f>'[2]28'!C6</f>
        <v>30</v>
      </c>
      <c r="D4" s="195">
        <f>'[2]28'!D6</f>
        <v>0</v>
      </c>
      <c r="E4" s="195">
        <f>'[2]28'!E6</f>
        <v>0</v>
      </c>
      <c r="F4" s="15">
        <f>SUM(B4:E4)</f>
        <v>72</v>
      </c>
      <c r="G4" s="194">
        <f>'[2]28'!H6</f>
        <v>35</v>
      </c>
      <c r="H4" s="195">
        <f>'[2]28'!I6</f>
        <v>0</v>
      </c>
      <c r="I4" s="195">
        <f>'[2]28'!J6</f>
        <v>0</v>
      </c>
      <c r="J4" s="195">
        <f>'[2]28'!K6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4">
        <f>'[2]28'!B7</f>
        <v>42</v>
      </c>
      <c r="C5" s="195">
        <f>'[2]28'!C7</f>
        <v>30</v>
      </c>
      <c r="D5" s="195">
        <f>'[2]28'!D7</f>
        <v>0</v>
      </c>
      <c r="E5" s="195">
        <f>'[2]28'!E7</f>
        <v>0</v>
      </c>
      <c r="F5" s="15">
        <f t="shared" ref="F5:F68" si="6">SUM(B5:E5)</f>
        <v>72</v>
      </c>
      <c r="G5" s="194">
        <f>'[2]28'!H7</f>
        <v>35</v>
      </c>
      <c r="H5" s="195">
        <f>'[2]28'!I7</f>
        <v>0</v>
      </c>
      <c r="I5" s="195">
        <f>'[2]28'!J7</f>
        <v>0</v>
      </c>
      <c r="J5" s="195">
        <f>'[2]28'!K7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4">
        <f>'[2]28'!B8</f>
        <v>42</v>
      </c>
      <c r="C6" s="195">
        <f>'[2]28'!C8</f>
        <v>30</v>
      </c>
      <c r="D6" s="195">
        <f>'[2]28'!D8</f>
        <v>0</v>
      </c>
      <c r="E6" s="195">
        <f>'[2]28'!E8</f>
        <v>0</v>
      </c>
      <c r="F6" s="15">
        <f t="shared" si="6"/>
        <v>72</v>
      </c>
      <c r="G6" s="194">
        <f>'[2]28'!H8</f>
        <v>35</v>
      </c>
      <c r="H6" s="195">
        <f>'[2]28'!I8</f>
        <v>0</v>
      </c>
      <c r="I6" s="195">
        <f>'[2]28'!J8</f>
        <v>0</v>
      </c>
      <c r="J6" s="195">
        <f>'[2]28'!K8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4">
        <f>'[2]28'!B9</f>
        <v>42</v>
      </c>
      <c r="C7" s="195">
        <f>'[2]28'!C9</f>
        <v>30</v>
      </c>
      <c r="D7" s="195">
        <f>'[2]28'!D9</f>
        <v>0</v>
      </c>
      <c r="E7" s="195">
        <f>'[2]28'!E9</f>
        <v>0</v>
      </c>
      <c r="F7" s="15">
        <f t="shared" si="6"/>
        <v>72</v>
      </c>
      <c r="G7" s="194">
        <f>'[2]28'!H9</f>
        <v>35</v>
      </c>
      <c r="H7" s="195">
        <f>'[2]28'!I9</f>
        <v>0</v>
      </c>
      <c r="I7" s="195">
        <f>'[2]28'!J9</f>
        <v>0</v>
      </c>
      <c r="J7" s="195">
        <f>'[2]28'!K9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4">
        <f>'[2]28'!B10</f>
        <v>42</v>
      </c>
      <c r="C8" s="195">
        <f>'[2]28'!C10</f>
        <v>30</v>
      </c>
      <c r="D8" s="195">
        <f>'[2]28'!D10</f>
        <v>0</v>
      </c>
      <c r="E8" s="195">
        <f>'[2]28'!E10</f>
        <v>0</v>
      </c>
      <c r="F8" s="15">
        <f t="shared" si="6"/>
        <v>72</v>
      </c>
      <c r="G8" s="194">
        <f>'[2]28'!H10</f>
        <v>36</v>
      </c>
      <c r="H8" s="195">
        <f>'[2]28'!I10</f>
        <v>0</v>
      </c>
      <c r="I8" s="195">
        <f>'[2]28'!J10</f>
        <v>0</v>
      </c>
      <c r="J8" s="195">
        <f>'[2]28'!K10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4">
        <f>'[2]28'!B11</f>
        <v>42</v>
      </c>
      <c r="C9" s="195">
        <f>'[2]28'!C11</f>
        <v>30</v>
      </c>
      <c r="D9" s="195">
        <f>'[2]28'!D11</f>
        <v>0</v>
      </c>
      <c r="E9" s="195">
        <f>'[2]28'!E11</f>
        <v>0</v>
      </c>
      <c r="F9" s="15">
        <f t="shared" si="6"/>
        <v>72</v>
      </c>
      <c r="G9" s="194">
        <f>'[2]28'!H11</f>
        <v>36</v>
      </c>
      <c r="H9" s="195">
        <f>'[2]28'!I11</f>
        <v>0</v>
      </c>
      <c r="I9" s="195">
        <f>'[2]28'!J11</f>
        <v>0</v>
      </c>
      <c r="J9" s="195">
        <f>'[2]28'!K11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4">
        <f>'[2]28'!B12</f>
        <v>42</v>
      </c>
      <c r="C10" s="195">
        <f>'[2]28'!C12</f>
        <v>30</v>
      </c>
      <c r="D10" s="195">
        <f>'[2]28'!D12</f>
        <v>0</v>
      </c>
      <c r="E10" s="195">
        <f>'[2]28'!E12</f>
        <v>0</v>
      </c>
      <c r="F10" s="15">
        <f t="shared" si="6"/>
        <v>72</v>
      </c>
      <c r="G10" s="194">
        <f>'[2]28'!H12</f>
        <v>36</v>
      </c>
      <c r="H10" s="195">
        <f>'[2]28'!I12</f>
        <v>0</v>
      </c>
      <c r="I10" s="195">
        <f>'[2]28'!J12</f>
        <v>0</v>
      </c>
      <c r="J10" s="195">
        <f>'[2]28'!K12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4">
        <f>'[2]28'!B13</f>
        <v>42</v>
      </c>
      <c r="C11" s="195">
        <f>'[2]28'!C13</f>
        <v>30</v>
      </c>
      <c r="D11" s="195">
        <f>'[2]28'!D13</f>
        <v>0</v>
      </c>
      <c r="E11" s="195">
        <f>'[2]28'!E13</f>
        <v>0</v>
      </c>
      <c r="F11" s="15">
        <f t="shared" si="6"/>
        <v>72</v>
      </c>
      <c r="G11" s="194">
        <f>'[2]28'!H13</f>
        <v>36</v>
      </c>
      <c r="H11" s="195">
        <f>'[2]28'!I13</f>
        <v>0</v>
      </c>
      <c r="I11" s="195">
        <f>'[2]28'!J13</f>
        <v>0</v>
      </c>
      <c r="J11" s="195">
        <f>'[2]28'!K13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4">
        <f>'[2]28'!B14</f>
        <v>42</v>
      </c>
      <c r="C12" s="195">
        <f>'[2]28'!C14</f>
        <v>30</v>
      </c>
      <c r="D12" s="195">
        <f>'[2]28'!D14</f>
        <v>0</v>
      </c>
      <c r="E12" s="195">
        <f>'[2]28'!E14</f>
        <v>0</v>
      </c>
      <c r="F12" s="15">
        <f t="shared" si="6"/>
        <v>72</v>
      </c>
      <c r="G12" s="194">
        <f>'[2]28'!H14</f>
        <v>36</v>
      </c>
      <c r="H12" s="195">
        <f>'[2]28'!I14</f>
        <v>0</v>
      </c>
      <c r="I12" s="195">
        <f>'[2]28'!J14</f>
        <v>0</v>
      </c>
      <c r="J12" s="195">
        <f>'[2]28'!K14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4">
        <f>'[2]28'!B15</f>
        <v>42</v>
      </c>
      <c r="C13" s="195">
        <f>'[2]28'!C15</f>
        <v>30</v>
      </c>
      <c r="D13" s="195">
        <f>'[2]28'!D15</f>
        <v>0</v>
      </c>
      <c r="E13" s="195">
        <f>'[2]28'!E15</f>
        <v>0</v>
      </c>
      <c r="F13" s="15">
        <f t="shared" si="6"/>
        <v>72</v>
      </c>
      <c r="G13" s="194">
        <f>'[2]28'!H15</f>
        <v>36</v>
      </c>
      <c r="H13" s="195">
        <f>'[2]28'!I15</f>
        <v>0</v>
      </c>
      <c r="I13" s="195">
        <f>'[2]28'!J15</f>
        <v>0</v>
      </c>
      <c r="J13" s="195">
        <f>'[2]28'!K15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4">
        <f>'[2]28'!B16</f>
        <v>42</v>
      </c>
      <c r="C14" s="195">
        <f>'[2]28'!C16</f>
        <v>30</v>
      </c>
      <c r="D14" s="195">
        <f>'[2]28'!D16</f>
        <v>0</v>
      </c>
      <c r="E14" s="195">
        <f>'[2]28'!E16</f>
        <v>0</v>
      </c>
      <c r="F14" s="15">
        <f t="shared" si="6"/>
        <v>72</v>
      </c>
      <c r="G14" s="194">
        <f>'[2]28'!H16</f>
        <v>36</v>
      </c>
      <c r="H14" s="195">
        <f>'[2]28'!I16</f>
        <v>0</v>
      </c>
      <c r="I14" s="195">
        <f>'[2]28'!J16</f>
        <v>0</v>
      </c>
      <c r="J14" s="195">
        <f>'[2]28'!K16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4">
        <f>'[2]28'!B17</f>
        <v>42</v>
      </c>
      <c r="C15" s="195">
        <f>'[2]28'!C17</f>
        <v>30</v>
      </c>
      <c r="D15" s="195">
        <f>'[2]28'!D17</f>
        <v>0</v>
      </c>
      <c r="E15" s="195">
        <f>'[2]28'!E17</f>
        <v>0</v>
      </c>
      <c r="F15" s="15">
        <f t="shared" si="6"/>
        <v>72</v>
      </c>
      <c r="G15" s="194">
        <f>'[2]28'!H17</f>
        <v>36</v>
      </c>
      <c r="H15" s="195">
        <f>'[2]28'!I17</f>
        <v>0</v>
      </c>
      <c r="I15" s="195">
        <f>'[2]28'!J17</f>
        <v>0</v>
      </c>
      <c r="J15" s="195">
        <f>'[2]28'!K17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4">
        <f>'[2]28'!B18</f>
        <v>42</v>
      </c>
      <c r="C16" s="195">
        <f>'[2]28'!C18</f>
        <v>30</v>
      </c>
      <c r="D16" s="195">
        <f>'[2]28'!D18</f>
        <v>0</v>
      </c>
      <c r="E16" s="195">
        <f>'[2]28'!E18</f>
        <v>0</v>
      </c>
      <c r="F16" s="15">
        <f t="shared" si="6"/>
        <v>72</v>
      </c>
      <c r="G16" s="194">
        <f>'[2]28'!H18</f>
        <v>36</v>
      </c>
      <c r="H16" s="195">
        <f>'[2]28'!I18</f>
        <v>0</v>
      </c>
      <c r="I16" s="195">
        <f>'[2]28'!J18</f>
        <v>0</v>
      </c>
      <c r="J16" s="195">
        <f>'[2]28'!K18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4">
        <f>'[2]28'!B19</f>
        <v>42</v>
      </c>
      <c r="C17" s="195">
        <f>'[2]28'!C19</f>
        <v>30</v>
      </c>
      <c r="D17" s="195">
        <f>'[2]28'!D19</f>
        <v>0</v>
      </c>
      <c r="E17" s="195">
        <f>'[2]28'!E19</f>
        <v>0</v>
      </c>
      <c r="F17" s="15">
        <f t="shared" si="6"/>
        <v>72</v>
      </c>
      <c r="G17" s="194">
        <f>'[2]28'!H19</f>
        <v>35</v>
      </c>
      <c r="H17" s="195">
        <f>'[2]28'!I19</f>
        <v>0</v>
      </c>
      <c r="I17" s="195">
        <f>'[2]28'!J19</f>
        <v>0</v>
      </c>
      <c r="J17" s="195">
        <f>'[2]28'!K19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4">
        <f>'[2]28'!B20</f>
        <v>42</v>
      </c>
      <c r="C18" s="195">
        <f>'[2]28'!C20</f>
        <v>30</v>
      </c>
      <c r="D18" s="195">
        <f>'[2]28'!D20</f>
        <v>0</v>
      </c>
      <c r="E18" s="195">
        <f>'[2]28'!E20</f>
        <v>0</v>
      </c>
      <c r="F18" s="15">
        <f t="shared" si="6"/>
        <v>72</v>
      </c>
      <c r="G18" s="194">
        <f>'[2]28'!H20</f>
        <v>35</v>
      </c>
      <c r="H18" s="195">
        <f>'[2]28'!I20</f>
        <v>0</v>
      </c>
      <c r="I18" s="195">
        <f>'[2]28'!J20</f>
        <v>0</v>
      </c>
      <c r="J18" s="195">
        <f>'[2]28'!K20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4">
        <f>'[2]28'!B21</f>
        <v>42</v>
      </c>
      <c r="C19" s="195">
        <f>'[2]28'!C21</f>
        <v>30</v>
      </c>
      <c r="D19" s="195">
        <f>'[2]28'!D21</f>
        <v>0</v>
      </c>
      <c r="E19" s="195">
        <f>'[2]28'!E21</f>
        <v>0</v>
      </c>
      <c r="F19" s="15">
        <f t="shared" si="6"/>
        <v>72</v>
      </c>
      <c r="G19" s="194">
        <f>'[2]28'!H21</f>
        <v>35</v>
      </c>
      <c r="H19" s="195">
        <f>'[2]28'!I21</f>
        <v>0</v>
      </c>
      <c r="I19" s="195">
        <f>'[2]28'!J21</f>
        <v>0</v>
      </c>
      <c r="J19" s="195">
        <f>'[2]28'!K21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4">
        <f>'[2]28'!B22</f>
        <v>42</v>
      </c>
      <c r="C20" s="195">
        <f>'[2]28'!C22</f>
        <v>30</v>
      </c>
      <c r="D20" s="195">
        <f>'[2]28'!D22</f>
        <v>0</v>
      </c>
      <c r="E20" s="195">
        <f>'[2]28'!E22</f>
        <v>0</v>
      </c>
      <c r="F20" s="15">
        <f t="shared" si="6"/>
        <v>72</v>
      </c>
      <c r="G20" s="194">
        <f>'[2]28'!H22</f>
        <v>35</v>
      </c>
      <c r="H20" s="195">
        <f>'[2]28'!I22</f>
        <v>0</v>
      </c>
      <c r="I20" s="195">
        <f>'[2]28'!J22</f>
        <v>0</v>
      </c>
      <c r="J20" s="195">
        <f>'[2]28'!K22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4">
        <f>'[2]28'!B23</f>
        <v>42</v>
      </c>
      <c r="C21" s="195">
        <f>'[2]28'!C23</f>
        <v>30</v>
      </c>
      <c r="D21" s="195">
        <f>'[2]28'!D23</f>
        <v>0</v>
      </c>
      <c r="E21" s="195">
        <f>'[2]28'!E23</f>
        <v>0</v>
      </c>
      <c r="F21" s="15">
        <f t="shared" si="6"/>
        <v>72</v>
      </c>
      <c r="G21" s="194">
        <f>'[2]28'!H23</f>
        <v>35</v>
      </c>
      <c r="H21" s="195">
        <f>'[2]28'!I23</f>
        <v>0</v>
      </c>
      <c r="I21" s="195">
        <f>'[2]28'!J23</f>
        <v>0</v>
      </c>
      <c r="J21" s="195">
        <f>'[2]28'!K23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4">
        <f>'[2]28'!B24</f>
        <v>42</v>
      </c>
      <c r="C22" s="195">
        <f>'[2]28'!C24</f>
        <v>30</v>
      </c>
      <c r="D22" s="195">
        <f>'[2]28'!D24</f>
        <v>0</v>
      </c>
      <c r="E22" s="195">
        <f>'[2]28'!E24</f>
        <v>0</v>
      </c>
      <c r="F22" s="15">
        <f t="shared" si="6"/>
        <v>72</v>
      </c>
      <c r="G22" s="194">
        <f>'[2]28'!H24</f>
        <v>35</v>
      </c>
      <c r="H22" s="195">
        <f>'[2]28'!I24</f>
        <v>0</v>
      </c>
      <c r="I22" s="195">
        <f>'[2]28'!J24</f>
        <v>0</v>
      </c>
      <c r="J22" s="195">
        <f>'[2]28'!K24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4">
        <f>'[2]28'!B25</f>
        <v>42</v>
      </c>
      <c r="C23" s="195">
        <f>'[2]28'!C25</f>
        <v>30</v>
      </c>
      <c r="D23" s="195">
        <f>'[2]28'!D25</f>
        <v>0</v>
      </c>
      <c r="E23" s="195">
        <f>'[2]28'!E25</f>
        <v>0</v>
      </c>
      <c r="F23" s="15">
        <f t="shared" si="6"/>
        <v>72</v>
      </c>
      <c r="G23" s="194">
        <f>'[2]28'!H25</f>
        <v>35</v>
      </c>
      <c r="H23" s="195">
        <f>'[2]28'!I25</f>
        <v>0</v>
      </c>
      <c r="I23" s="195">
        <f>'[2]28'!J25</f>
        <v>0</v>
      </c>
      <c r="J23" s="195">
        <f>'[2]28'!K25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4">
        <f>'[2]28'!B26</f>
        <v>42</v>
      </c>
      <c r="C24" s="195">
        <f>'[2]28'!C26</f>
        <v>30</v>
      </c>
      <c r="D24" s="195">
        <f>'[2]28'!D26</f>
        <v>0</v>
      </c>
      <c r="E24" s="195">
        <f>'[2]28'!E26</f>
        <v>0</v>
      </c>
      <c r="F24" s="15">
        <f t="shared" si="6"/>
        <v>72</v>
      </c>
      <c r="G24" s="194">
        <f>'[2]28'!H26</f>
        <v>35</v>
      </c>
      <c r="H24" s="195">
        <f>'[2]28'!I26</f>
        <v>0</v>
      </c>
      <c r="I24" s="195">
        <f>'[2]28'!J26</f>
        <v>0</v>
      </c>
      <c r="J24" s="195">
        <f>'[2]28'!K26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4">
        <f>'[2]28'!B27</f>
        <v>42</v>
      </c>
      <c r="C25" s="195">
        <f>'[2]28'!C27</f>
        <v>30</v>
      </c>
      <c r="D25" s="195">
        <f>'[2]28'!D27</f>
        <v>0</v>
      </c>
      <c r="E25" s="195">
        <f>'[2]28'!E27</f>
        <v>0</v>
      </c>
      <c r="F25" s="15">
        <f t="shared" si="6"/>
        <v>72</v>
      </c>
      <c r="G25" s="194">
        <f>'[2]28'!H27</f>
        <v>35</v>
      </c>
      <c r="H25" s="195">
        <f>'[2]28'!I27</f>
        <v>0</v>
      </c>
      <c r="I25" s="195">
        <f>'[2]28'!J27</f>
        <v>0</v>
      </c>
      <c r="J25" s="195">
        <f>'[2]28'!K27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4">
        <f>'[2]28'!B28</f>
        <v>42</v>
      </c>
      <c r="C26" s="195">
        <f>'[2]28'!C28</f>
        <v>30</v>
      </c>
      <c r="D26" s="195">
        <f>'[2]28'!D28</f>
        <v>0</v>
      </c>
      <c r="E26" s="195">
        <f>'[2]28'!E28</f>
        <v>0</v>
      </c>
      <c r="F26" s="15">
        <f t="shared" si="6"/>
        <v>72</v>
      </c>
      <c r="G26" s="194">
        <f>'[2]28'!H28</f>
        <v>35</v>
      </c>
      <c r="H26" s="195">
        <f>'[2]28'!I28</f>
        <v>0</v>
      </c>
      <c r="I26" s="195">
        <f>'[2]28'!J28</f>
        <v>0</v>
      </c>
      <c r="J26" s="195">
        <f>'[2]28'!K28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4">
        <f>'[2]28'!B29</f>
        <v>42</v>
      </c>
      <c r="C27" s="195">
        <f>'[2]28'!C29</f>
        <v>30</v>
      </c>
      <c r="D27" s="195">
        <f>'[2]28'!D29</f>
        <v>0</v>
      </c>
      <c r="E27" s="195">
        <f>'[2]28'!E29</f>
        <v>0</v>
      </c>
      <c r="F27" s="15">
        <f t="shared" si="6"/>
        <v>72</v>
      </c>
      <c r="G27" s="194">
        <f>'[2]28'!H29</f>
        <v>35</v>
      </c>
      <c r="H27" s="195">
        <f>'[2]28'!I29</f>
        <v>0</v>
      </c>
      <c r="I27" s="195">
        <f>'[2]28'!J29</f>
        <v>0</v>
      </c>
      <c r="J27" s="195">
        <f>'[2]28'!K29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4">
        <f>'[2]28'!B30</f>
        <v>42</v>
      </c>
      <c r="C28" s="195">
        <f>'[2]28'!C30</f>
        <v>30</v>
      </c>
      <c r="D28" s="195">
        <f>'[2]28'!D30</f>
        <v>0</v>
      </c>
      <c r="E28" s="195">
        <f>'[2]28'!E30</f>
        <v>0</v>
      </c>
      <c r="F28" s="15">
        <f t="shared" si="6"/>
        <v>72</v>
      </c>
      <c r="G28" s="194">
        <f>'[2]28'!H30</f>
        <v>35</v>
      </c>
      <c r="H28" s="195">
        <f>'[2]28'!I30</f>
        <v>0</v>
      </c>
      <c r="I28" s="195">
        <f>'[2]28'!J30</f>
        <v>0</v>
      </c>
      <c r="J28" s="195">
        <f>'[2]28'!K30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4">
        <f>'[2]28'!B31</f>
        <v>42</v>
      </c>
      <c r="C29" s="195">
        <f>'[2]28'!C31</f>
        <v>30</v>
      </c>
      <c r="D29" s="195">
        <f>'[2]28'!D31</f>
        <v>0</v>
      </c>
      <c r="E29" s="195">
        <f>'[2]28'!E31</f>
        <v>0</v>
      </c>
      <c r="F29" s="15">
        <f t="shared" si="6"/>
        <v>72</v>
      </c>
      <c r="G29" s="194">
        <f>'[2]28'!H31</f>
        <v>35</v>
      </c>
      <c r="H29" s="195">
        <f>'[2]28'!I31</f>
        <v>0</v>
      </c>
      <c r="I29" s="195">
        <f>'[2]28'!J31</f>
        <v>0</v>
      </c>
      <c r="J29" s="195">
        <f>'[2]28'!K31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4">
        <f>'[2]28'!B32</f>
        <v>42</v>
      </c>
      <c r="C30" s="195">
        <f>'[2]28'!C32</f>
        <v>30</v>
      </c>
      <c r="D30" s="195">
        <f>'[2]28'!D32</f>
        <v>0</v>
      </c>
      <c r="E30" s="195">
        <f>'[2]28'!E32</f>
        <v>0</v>
      </c>
      <c r="F30" s="15">
        <f t="shared" si="6"/>
        <v>72</v>
      </c>
      <c r="G30" s="194">
        <f>'[2]28'!H32</f>
        <v>35</v>
      </c>
      <c r="H30" s="195">
        <f>'[2]28'!I32</f>
        <v>0</v>
      </c>
      <c r="I30" s="195">
        <f>'[2]28'!J32</f>
        <v>0</v>
      </c>
      <c r="J30" s="195">
        <f>'[2]28'!K32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4">
        <f>'[2]28'!B33</f>
        <v>42</v>
      </c>
      <c r="C31" s="195">
        <f>'[2]28'!C33</f>
        <v>30</v>
      </c>
      <c r="D31" s="195">
        <f>'[2]28'!D33</f>
        <v>0</v>
      </c>
      <c r="E31" s="195">
        <f>'[2]28'!E33</f>
        <v>0</v>
      </c>
      <c r="F31" s="15">
        <f t="shared" si="6"/>
        <v>72</v>
      </c>
      <c r="G31" s="194">
        <f>'[2]28'!H33</f>
        <v>35</v>
      </c>
      <c r="H31" s="195">
        <f>'[2]28'!I33</f>
        <v>0</v>
      </c>
      <c r="I31" s="195">
        <f>'[2]28'!J33</f>
        <v>0</v>
      </c>
      <c r="J31" s="195">
        <f>'[2]28'!K33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4">
        <f>'[2]28'!B34</f>
        <v>42</v>
      </c>
      <c r="C32" s="195">
        <f>'[2]28'!C34</f>
        <v>30</v>
      </c>
      <c r="D32" s="195">
        <f>'[2]28'!D34</f>
        <v>0</v>
      </c>
      <c r="E32" s="195">
        <f>'[2]28'!E34</f>
        <v>0</v>
      </c>
      <c r="F32" s="15">
        <f t="shared" si="6"/>
        <v>72</v>
      </c>
      <c r="G32" s="194">
        <f>'[2]28'!H34</f>
        <v>35</v>
      </c>
      <c r="H32" s="195">
        <f>'[2]28'!I34</f>
        <v>0</v>
      </c>
      <c r="I32" s="195">
        <f>'[2]28'!J34</f>
        <v>0</v>
      </c>
      <c r="J32" s="195">
        <f>'[2]28'!K34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4">
        <f>'[2]28'!B35</f>
        <v>42</v>
      </c>
      <c r="C33" s="195">
        <f>'[2]28'!C35</f>
        <v>30</v>
      </c>
      <c r="D33" s="195">
        <f>'[2]28'!D35</f>
        <v>0</v>
      </c>
      <c r="E33" s="195">
        <f>'[2]28'!E35</f>
        <v>0</v>
      </c>
      <c r="F33" s="15">
        <f t="shared" si="6"/>
        <v>72</v>
      </c>
      <c r="G33" s="194">
        <f>'[2]28'!H35</f>
        <v>35</v>
      </c>
      <c r="H33" s="195">
        <f>'[2]28'!I35</f>
        <v>0</v>
      </c>
      <c r="I33" s="195">
        <f>'[2]28'!J35</f>
        <v>0</v>
      </c>
      <c r="J33" s="195">
        <f>'[2]28'!K35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4">
        <f>'[2]28'!B36</f>
        <v>42</v>
      </c>
      <c r="C34" s="195">
        <f>'[2]28'!C36</f>
        <v>30</v>
      </c>
      <c r="D34" s="195">
        <f>'[2]28'!D36</f>
        <v>0</v>
      </c>
      <c r="E34" s="195">
        <f>'[2]28'!E36</f>
        <v>0</v>
      </c>
      <c r="F34" s="15">
        <f t="shared" si="6"/>
        <v>72</v>
      </c>
      <c r="G34" s="194">
        <f>'[2]28'!H36</f>
        <v>35</v>
      </c>
      <c r="H34" s="195">
        <f>'[2]28'!I36</f>
        <v>0</v>
      </c>
      <c r="I34" s="195">
        <f>'[2]28'!J36</f>
        <v>0</v>
      </c>
      <c r="J34" s="195">
        <f>'[2]28'!K36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4">
        <f>'[2]28'!B37</f>
        <v>42</v>
      </c>
      <c r="C35" s="195">
        <f>'[2]28'!C37</f>
        <v>30</v>
      </c>
      <c r="D35" s="195">
        <f>'[2]28'!D37</f>
        <v>0</v>
      </c>
      <c r="E35" s="195">
        <f>'[2]28'!E37</f>
        <v>0</v>
      </c>
      <c r="F35" s="15">
        <f t="shared" si="6"/>
        <v>72</v>
      </c>
      <c r="G35" s="194">
        <f>'[2]28'!H37</f>
        <v>35</v>
      </c>
      <c r="H35" s="195">
        <f>'[2]28'!I37</f>
        <v>0</v>
      </c>
      <c r="I35" s="195">
        <f>'[2]28'!J37</f>
        <v>0</v>
      </c>
      <c r="J35" s="195">
        <f>'[2]28'!K37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4">
        <f>'[2]28'!B38</f>
        <v>42</v>
      </c>
      <c r="C36" s="195">
        <f>'[2]28'!C38</f>
        <v>30</v>
      </c>
      <c r="D36" s="195">
        <f>'[2]28'!D38</f>
        <v>0</v>
      </c>
      <c r="E36" s="195">
        <f>'[2]28'!E38</f>
        <v>0</v>
      </c>
      <c r="F36" s="15">
        <f t="shared" si="6"/>
        <v>72</v>
      </c>
      <c r="G36" s="194">
        <f>'[2]28'!H38</f>
        <v>35</v>
      </c>
      <c r="H36" s="195">
        <f>'[2]28'!I38</f>
        <v>0</v>
      </c>
      <c r="I36" s="195">
        <f>'[2]28'!J38</f>
        <v>0</v>
      </c>
      <c r="J36" s="195">
        <f>'[2]28'!K38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4">
        <f>'[2]28'!B39</f>
        <v>42</v>
      </c>
      <c r="C37" s="195">
        <f>'[2]28'!C39</f>
        <v>30</v>
      </c>
      <c r="D37" s="195">
        <f>'[2]28'!D39</f>
        <v>0</v>
      </c>
      <c r="E37" s="195">
        <f>'[2]28'!E39</f>
        <v>0</v>
      </c>
      <c r="F37" s="15">
        <f t="shared" si="6"/>
        <v>72</v>
      </c>
      <c r="G37" s="194">
        <f>'[2]28'!H39</f>
        <v>35</v>
      </c>
      <c r="H37" s="195">
        <f>'[2]28'!I39</f>
        <v>0</v>
      </c>
      <c r="I37" s="195">
        <f>'[2]28'!J39</f>
        <v>0</v>
      </c>
      <c r="J37" s="195">
        <f>'[2]28'!K39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4">
        <f>'[2]28'!B40</f>
        <v>42</v>
      </c>
      <c r="C38" s="195">
        <f>'[2]28'!C40</f>
        <v>30</v>
      </c>
      <c r="D38" s="195">
        <f>'[2]28'!D40</f>
        <v>0</v>
      </c>
      <c r="E38" s="195">
        <f>'[2]28'!E40</f>
        <v>0</v>
      </c>
      <c r="F38" s="15">
        <f t="shared" si="6"/>
        <v>72</v>
      </c>
      <c r="G38" s="194">
        <f>'[2]28'!H40</f>
        <v>35</v>
      </c>
      <c r="H38" s="195">
        <f>'[2]28'!I40</f>
        <v>0</v>
      </c>
      <c r="I38" s="195">
        <f>'[2]28'!J40</f>
        <v>0</v>
      </c>
      <c r="J38" s="195">
        <f>'[2]28'!K40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4">
        <f>'[2]28'!B41</f>
        <v>42</v>
      </c>
      <c r="C39" s="195">
        <f>'[2]28'!C41</f>
        <v>30</v>
      </c>
      <c r="D39" s="195">
        <f>'[2]28'!D41</f>
        <v>0</v>
      </c>
      <c r="E39" s="195">
        <f>'[2]28'!E41</f>
        <v>0</v>
      </c>
      <c r="F39" s="15">
        <f t="shared" si="6"/>
        <v>72</v>
      </c>
      <c r="G39" s="194">
        <f>'[2]28'!H41</f>
        <v>35</v>
      </c>
      <c r="H39" s="195">
        <f>'[2]28'!I41</f>
        <v>0</v>
      </c>
      <c r="I39" s="195">
        <f>'[2]28'!J41</f>
        <v>0</v>
      </c>
      <c r="J39" s="195">
        <f>'[2]28'!K41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4">
        <f>'[2]28'!B42</f>
        <v>42</v>
      </c>
      <c r="C40" s="195">
        <f>'[2]28'!C42</f>
        <v>30</v>
      </c>
      <c r="D40" s="195">
        <f>'[2]28'!D42</f>
        <v>0</v>
      </c>
      <c r="E40" s="195">
        <f>'[2]28'!E42</f>
        <v>0</v>
      </c>
      <c r="F40" s="15">
        <f t="shared" si="6"/>
        <v>72</v>
      </c>
      <c r="G40" s="194">
        <f>'[2]28'!H42</f>
        <v>35</v>
      </c>
      <c r="H40" s="195">
        <f>'[2]28'!I42</f>
        <v>0</v>
      </c>
      <c r="I40" s="195">
        <f>'[2]28'!J42</f>
        <v>0</v>
      </c>
      <c r="J40" s="195">
        <f>'[2]28'!K42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4">
        <f>'[2]28'!B43</f>
        <v>42</v>
      </c>
      <c r="C41" s="195">
        <f>'[2]28'!C43</f>
        <v>30</v>
      </c>
      <c r="D41" s="195">
        <f>'[2]28'!D43</f>
        <v>0</v>
      </c>
      <c r="E41" s="195">
        <f>'[2]28'!E43</f>
        <v>0</v>
      </c>
      <c r="F41" s="15">
        <f t="shared" si="6"/>
        <v>72</v>
      </c>
      <c r="G41" s="194">
        <f>'[2]28'!H43</f>
        <v>35</v>
      </c>
      <c r="H41" s="195">
        <f>'[2]28'!I43</f>
        <v>0</v>
      </c>
      <c r="I41" s="195">
        <f>'[2]28'!J43</f>
        <v>0</v>
      </c>
      <c r="J41" s="195">
        <f>'[2]28'!K43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4">
        <f>'[2]28'!B44</f>
        <v>42</v>
      </c>
      <c r="C42" s="195">
        <f>'[2]28'!C44</f>
        <v>30</v>
      </c>
      <c r="D42" s="195">
        <f>'[2]28'!D44</f>
        <v>0</v>
      </c>
      <c r="E42" s="195">
        <f>'[2]28'!E44</f>
        <v>0</v>
      </c>
      <c r="F42" s="15">
        <f t="shared" si="6"/>
        <v>72</v>
      </c>
      <c r="G42" s="194">
        <f>'[2]28'!H44</f>
        <v>35</v>
      </c>
      <c r="H42" s="195">
        <f>'[2]28'!I44</f>
        <v>0</v>
      </c>
      <c r="I42" s="195">
        <f>'[2]28'!J44</f>
        <v>0</v>
      </c>
      <c r="J42" s="195">
        <f>'[2]28'!K44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4">
        <f>'[2]28'!B45</f>
        <v>42</v>
      </c>
      <c r="C43" s="195">
        <f>'[2]28'!C45</f>
        <v>30</v>
      </c>
      <c r="D43" s="195">
        <f>'[2]28'!D45</f>
        <v>0</v>
      </c>
      <c r="E43" s="195">
        <f>'[2]28'!E45</f>
        <v>0</v>
      </c>
      <c r="F43" s="15">
        <f t="shared" si="6"/>
        <v>72</v>
      </c>
      <c r="G43" s="194">
        <f>'[2]28'!H45</f>
        <v>35</v>
      </c>
      <c r="H43" s="195">
        <f>'[2]28'!I45</f>
        <v>0</v>
      </c>
      <c r="I43" s="195">
        <f>'[2]28'!J45</f>
        <v>0</v>
      </c>
      <c r="J43" s="195">
        <f>'[2]28'!K45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4">
        <f>'[2]28'!B46</f>
        <v>42</v>
      </c>
      <c r="C44" s="195">
        <f>'[2]28'!C46</f>
        <v>30</v>
      </c>
      <c r="D44" s="195">
        <f>'[2]28'!D46</f>
        <v>0</v>
      </c>
      <c r="E44" s="195">
        <f>'[2]28'!E46</f>
        <v>0</v>
      </c>
      <c r="F44" s="15">
        <f t="shared" si="6"/>
        <v>72</v>
      </c>
      <c r="G44" s="194">
        <f>'[2]28'!H46</f>
        <v>35</v>
      </c>
      <c r="H44" s="195">
        <f>'[2]28'!I46</f>
        <v>0</v>
      </c>
      <c r="I44" s="195">
        <f>'[2]28'!J46</f>
        <v>0</v>
      </c>
      <c r="J44" s="195">
        <f>'[2]28'!K46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4">
        <f>'[2]28'!B47</f>
        <v>42</v>
      </c>
      <c r="C45" s="195">
        <f>'[2]28'!C47</f>
        <v>30</v>
      </c>
      <c r="D45" s="195">
        <f>'[2]28'!D47</f>
        <v>0</v>
      </c>
      <c r="E45" s="195">
        <f>'[2]28'!E47</f>
        <v>0</v>
      </c>
      <c r="F45" s="15">
        <f t="shared" si="6"/>
        <v>72</v>
      </c>
      <c r="G45" s="194">
        <f>'[2]28'!H47</f>
        <v>35</v>
      </c>
      <c r="H45" s="195">
        <f>'[2]28'!I47</f>
        <v>0</v>
      </c>
      <c r="I45" s="195">
        <f>'[2]28'!J47</f>
        <v>0</v>
      </c>
      <c r="J45" s="195">
        <f>'[2]28'!K47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4">
        <f>'[2]28'!B48</f>
        <v>42</v>
      </c>
      <c r="C46" s="195">
        <f>'[2]28'!C48</f>
        <v>30</v>
      </c>
      <c r="D46" s="195">
        <f>'[2]28'!D48</f>
        <v>0</v>
      </c>
      <c r="E46" s="195">
        <f>'[2]28'!E48</f>
        <v>0</v>
      </c>
      <c r="F46" s="15">
        <f t="shared" si="6"/>
        <v>72</v>
      </c>
      <c r="G46" s="194">
        <f>'[2]28'!H48</f>
        <v>35</v>
      </c>
      <c r="H46" s="195">
        <f>'[2]28'!I48</f>
        <v>0</v>
      </c>
      <c r="I46" s="195">
        <f>'[2]28'!J48</f>
        <v>0</v>
      </c>
      <c r="J46" s="195">
        <f>'[2]28'!K48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4">
        <f>'[2]28'!B49</f>
        <v>42</v>
      </c>
      <c r="C47" s="195">
        <f>'[2]28'!C49</f>
        <v>30</v>
      </c>
      <c r="D47" s="195">
        <f>'[2]28'!D49</f>
        <v>0</v>
      </c>
      <c r="E47" s="195">
        <f>'[2]28'!E49</f>
        <v>0</v>
      </c>
      <c r="F47" s="15">
        <f t="shared" si="6"/>
        <v>72</v>
      </c>
      <c r="G47" s="194">
        <f>'[2]28'!H49</f>
        <v>38</v>
      </c>
      <c r="H47" s="195">
        <f>'[2]28'!I49</f>
        <v>0</v>
      </c>
      <c r="I47" s="195">
        <f>'[2]28'!J49</f>
        <v>0</v>
      </c>
      <c r="J47" s="195">
        <f>'[2]28'!K49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'[2]28'!B50</f>
        <v>42</v>
      </c>
      <c r="C48" s="195">
        <f>'[2]28'!C50</f>
        <v>30</v>
      </c>
      <c r="D48" s="195">
        <f>'[2]28'!D50</f>
        <v>0</v>
      </c>
      <c r="E48" s="195">
        <f>'[2]28'!E50</f>
        <v>0</v>
      </c>
      <c r="F48" s="15">
        <f t="shared" si="6"/>
        <v>72</v>
      </c>
      <c r="G48" s="194">
        <f>'[2]28'!H50</f>
        <v>38</v>
      </c>
      <c r="H48" s="195">
        <f>'[2]28'!I50</f>
        <v>0</v>
      </c>
      <c r="I48" s="195">
        <f>'[2]28'!J50</f>
        <v>0</v>
      </c>
      <c r="J48" s="195">
        <f>'[2]28'!K50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'[2]28'!B51</f>
        <v>42</v>
      </c>
      <c r="C49" s="195">
        <f>'[2]28'!C51</f>
        <v>30</v>
      </c>
      <c r="D49" s="195">
        <f>'[2]28'!D51</f>
        <v>0</v>
      </c>
      <c r="E49" s="195">
        <f>'[2]28'!E51</f>
        <v>0</v>
      </c>
      <c r="F49" s="15">
        <f t="shared" si="6"/>
        <v>72</v>
      </c>
      <c r="G49" s="194">
        <f>'[2]28'!H51</f>
        <v>38</v>
      </c>
      <c r="H49" s="195">
        <f>'[2]28'!I51</f>
        <v>0</v>
      </c>
      <c r="I49" s="195">
        <f>'[2]28'!J51</f>
        <v>0</v>
      </c>
      <c r="J49" s="195">
        <f>'[2]28'!K51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'[2]28'!B52</f>
        <v>42</v>
      </c>
      <c r="C50" s="195">
        <f>'[2]28'!C52</f>
        <v>30</v>
      </c>
      <c r="D50" s="195">
        <f>'[2]28'!D52</f>
        <v>0</v>
      </c>
      <c r="E50" s="195">
        <f>'[2]28'!E52</f>
        <v>0</v>
      </c>
      <c r="F50" s="15">
        <f t="shared" si="6"/>
        <v>72</v>
      </c>
      <c r="G50" s="194">
        <f>'[2]28'!H52</f>
        <v>38</v>
      </c>
      <c r="H50" s="195">
        <f>'[2]28'!I52</f>
        <v>0</v>
      </c>
      <c r="I50" s="195">
        <f>'[2]28'!J52</f>
        <v>0</v>
      </c>
      <c r="J50" s="195">
        <f>'[2]28'!K52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'[2]28'!B53</f>
        <v>42</v>
      </c>
      <c r="C51" s="195">
        <f>'[2]28'!C53</f>
        <v>30</v>
      </c>
      <c r="D51" s="195">
        <f>'[2]28'!D53</f>
        <v>0</v>
      </c>
      <c r="E51" s="195">
        <f>'[2]28'!E53</f>
        <v>0</v>
      </c>
      <c r="F51" s="15">
        <f t="shared" si="6"/>
        <v>72</v>
      </c>
      <c r="G51" s="194">
        <f>'[2]28'!H53</f>
        <v>38</v>
      </c>
      <c r="H51" s="195">
        <f>'[2]28'!I53</f>
        <v>0</v>
      </c>
      <c r="I51" s="195">
        <f>'[2]28'!J53</f>
        <v>0</v>
      </c>
      <c r="J51" s="195">
        <f>'[2]28'!K53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'[2]28'!B54</f>
        <v>42</v>
      </c>
      <c r="C52" s="195">
        <f>'[2]28'!C54</f>
        <v>30</v>
      </c>
      <c r="D52" s="195">
        <f>'[2]28'!D54</f>
        <v>0</v>
      </c>
      <c r="E52" s="195">
        <f>'[2]28'!E54</f>
        <v>0</v>
      </c>
      <c r="F52" s="15">
        <f t="shared" si="6"/>
        <v>72</v>
      </c>
      <c r="G52" s="194">
        <f>'[2]28'!H54</f>
        <v>38</v>
      </c>
      <c r="H52" s="195">
        <f>'[2]28'!I54</f>
        <v>0</v>
      </c>
      <c r="I52" s="195">
        <f>'[2]28'!J54</f>
        <v>0</v>
      </c>
      <c r="J52" s="195">
        <f>'[2]28'!K54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'[2]28'!B55</f>
        <v>42</v>
      </c>
      <c r="C53" s="195">
        <f>'[2]28'!C55</f>
        <v>30</v>
      </c>
      <c r="D53" s="195">
        <f>'[2]28'!D55</f>
        <v>0</v>
      </c>
      <c r="E53" s="195">
        <f>'[2]28'!E55</f>
        <v>0</v>
      </c>
      <c r="F53" s="15">
        <f t="shared" si="6"/>
        <v>72</v>
      </c>
      <c r="G53" s="194">
        <f>'[2]28'!H55</f>
        <v>38</v>
      </c>
      <c r="H53" s="195">
        <f>'[2]28'!I55</f>
        <v>0</v>
      </c>
      <c r="I53" s="195">
        <f>'[2]28'!J55</f>
        <v>0</v>
      </c>
      <c r="J53" s="195">
        <f>'[2]28'!K55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'[2]28'!B56</f>
        <v>42</v>
      </c>
      <c r="C54" s="195">
        <f>'[2]28'!C56</f>
        <v>30</v>
      </c>
      <c r="D54" s="195">
        <f>'[2]28'!D56</f>
        <v>0</v>
      </c>
      <c r="E54" s="195">
        <f>'[2]28'!E56</f>
        <v>0</v>
      </c>
      <c r="F54" s="15">
        <f t="shared" si="6"/>
        <v>72</v>
      </c>
      <c r="G54" s="194">
        <f>'[2]28'!H56</f>
        <v>38</v>
      </c>
      <c r="H54" s="195">
        <f>'[2]28'!I56</f>
        <v>0</v>
      </c>
      <c r="I54" s="195">
        <f>'[2]28'!J56</f>
        <v>0</v>
      </c>
      <c r="J54" s="195">
        <f>'[2]28'!K56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'[2]28'!B57</f>
        <v>42</v>
      </c>
      <c r="C55" s="195">
        <f>'[2]28'!C57</f>
        <v>30</v>
      </c>
      <c r="D55" s="195">
        <f>'[2]28'!D57</f>
        <v>0</v>
      </c>
      <c r="E55" s="195">
        <f>'[2]28'!E57</f>
        <v>0</v>
      </c>
      <c r="F55" s="15">
        <f t="shared" si="6"/>
        <v>72</v>
      </c>
      <c r="G55" s="194">
        <f>'[2]28'!H57</f>
        <v>38</v>
      </c>
      <c r="H55" s="195">
        <f>'[2]28'!I57</f>
        <v>0</v>
      </c>
      <c r="I55" s="195">
        <f>'[2]28'!J57</f>
        <v>0</v>
      </c>
      <c r="J55" s="195">
        <f>'[2]28'!K57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'[2]28'!B58</f>
        <v>42</v>
      </c>
      <c r="C56" s="195">
        <f>'[2]28'!C58</f>
        <v>30</v>
      </c>
      <c r="D56" s="195">
        <f>'[2]28'!D58</f>
        <v>0</v>
      </c>
      <c r="E56" s="195">
        <f>'[2]28'!E58</f>
        <v>0</v>
      </c>
      <c r="F56" s="15">
        <f t="shared" si="6"/>
        <v>72</v>
      </c>
      <c r="G56" s="194">
        <f>'[2]28'!H58</f>
        <v>38</v>
      </c>
      <c r="H56" s="195">
        <f>'[2]28'!I58</f>
        <v>0</v>
      </c>
      <c r="I56" s="195">
        <f>'[2]28'!J58</f>
        <v>0</v>
      </c>
      <c r="J56" s="195">
        <f>'[2]28'!K58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'[2]28'!B59</f>
        <v>42</v>
      </c>
      <c r="C57" s="195">
        <f>'[2]28'!C59</f>
        <v>30</v>
      </c>
      <c r="D57" s="195">
        <f>'[2]28'!D59</f>
        <v>0</v>
      </c>
      <c r="E57" s="195">
        <f>'[2]28'!E59</f>
        <v>0</v>
      </c>
      <c r="F57" s="15">
        <f t="shared" si="6"/>
        <v>72</v>
      </c>
      <c r="G57" s="194">
        <f>'[2]28'!H59</f>
        <v>38</v>
      </c>
      <c r="H57" s="195">
        <f>'[2]28'!I59</f>
        <v>0</v>
      </c>
      <c r="I57" s="195">
        <f>'[2]28'!J59</f>
        <v>0</v>
      </c>
      <c r="J57" s="195">
        <f>'[2]28'!K59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'[2]28'!B60</f>
        <v>42</v>
      </c>
      <c r="C58" s="195">
        <f>'[2]28'!C60</f>
        <v>30</v>
      </c>
      <c r="D58" s="195">
        <f>'[2]28'!D60</f>
        <v>0</v>
      </c>
      <c r="E58" s="195">
        <f>'[2]28'!E60</f>
        <v>0</v>
      </c>
      <c r="F58" s="15">
        <f t="shared" si="6"/>
        <v>72</v>
      </c>
      <c r="G58" s="194">
        <f>'[2]28'!H60</f>
        <v>38</v>
      </c>
      <c r="H58" s="195">
        <f>'[2]28'!I60</f>
        <v>0</v>
      </c>
      <c r="I58" s="195">
        <f>'[2]28'!J60</f>
        <v>0</v>
      </c>
      <c r="J58" s="195">
        <f>'[2]28'!K60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'[2]28'!B61</f>
        <v>42</v>
      </c>
      <c r="C59" s="195">
        <f>'[2]28'!C61</f>
        <v>30</v>
      </c>
      <c r="D59" s="195">
        <f>'[2]28'!D61</f>
        <v>0</v>
      </c>
      <c r="E59" s="195">
        <f>'[2]28'!E61</f>
        <v>0</v>
      </c>
      <c r="F59" s="15">
        <f t="shared" si="6"/>
        <v>72</v>
      </c>
      <c r="G59" s="194">
        <f>'[2]28'!H61</f>
        <v>38</v>
      </c>
      <c r="H59" s="195">
        <f>'[2]28'!I61</f>
        <v>0</v>
      </c>
      <c r="I59" s="195">
        <f>'[2]28'!J61</f>
        <v>0</v>
      </c>
      <c r="J59" s="195">
        <f>'[2]28'!K61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'[2]28'!B62</f>
        <v>42</v>
      </c>
      <c r="C60" s="195">
        <f>'[2]28'!C62</f>
        <v>30</v>
      </c>
      <c r="D60" s="195">
        <f>'[2]28'!D62</f>
        <v>0</v>
      </c>
      <c r="E60" s="195">
        <f>'[2]28'!E62</f>
        <v>0</v>
      </c>
      <c r="F60" s="15">
        <f t="shared" si="6"/>
        <v>72</v>
      </c>
      <c r="G60" s="194">
        <f>'[2]28'!H62</f>
        <v>38</v>
      </c>
      <c r="H60" s="195">
        <f>'[2]28'!I62</f>
        <v>0</v>
      </c>
      <c r="I60" s="195">
        <f>'[2]28'!J62</f>
        <v>0</v>
      </c>
      <c r="J60" s="195">
        <f>'[2]28'!K62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'[2]28'!B63</f>
        <v>42</v>
      </c>
      <c r="C61" s="195">
        <f>'[2]28'!C63</f>
        <v>30</v>
      </c>
      <c r="D61" s="195">
        <f>'[2]28'!D63</f>
        <v>0</v>
      </c>
      <c r="E61" s="195">
        <f>'[2]28'!E63</f>
        <v>0</v>
      </c>
      <c r="F61" s="15">
        <f t="shared" si="6"/>
        <v>72</v>
      </c>
      <c r="G61" s="194">
        <f>'[2]28'!H63</f>
        <v>38</v>
      </c>
      <c r="H61" s="195">
        <f>'[2]28'!I63</f>
        <v>0</v>
      </c>
      <c r="I61" s="195">
        <f>'[2]28'!J63</f>
        <v>0</v>
      </c>
      <c r="J61" s="195">
        <f>'[2]28'!K63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'[2]28'!B64</f>
        <v>42</v>
      </c>
      <c r="C62" s="195">
        <f>'[2]28'!C64</f>
        <v>30</v>
      </c>
      <c r="D62" s="195">
        <f>'[2]28'!D64</f>
        <v>0</v>
      </c>
      <c r="E62" s="195">
        <f>'[2]28'!E64</f>
        <v>0</v>
      </c>
      <c r="F62" s="15">
        <f t="shared" si="6"/>
        <v>72</v>
      </c>
      <c r="G62" s="194">
        <f>'[2]28'!H64</f>
        <v>38</v>
      </c>
      <c r="H62" s="195">
        <f>'[2]28'!I64</f>
        <v>0</v>
      </c>
      <c r="I62" s="195">
        <f>'[2]28'!J64</f>
        <v>0</v>
      </c>
      <c r="J62" s="195">
        <f>'[2]28'!K64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'[2]28'!B65</f>
        <v>42</v>
      </c>
      <c r="C63" s="195">
        <f>'[2]28'!C65</f>
        <v>30</v>
      </c>
      <c r="D63" s="195">
        <f>'[2]28'!D65</f>
        <v>0</v>
      </c>
      <c r="E63" s="195">
        <f>'[2]28'!E65</f>
        <v>0</v>
      </c>
      <c r="F63" s="15">
        <f t="shared" si="6"/>
        <v>72</v>
      </c>
      <c r="G63" s="194">
        <f>'[2]28'!H65</f>
        <v>36</v>
      </c>
      <c r="H63" s="195">
        <f>'[2]28'!I65</f>
        <v>0</v>
      </c>
      <c r="I63" s="195">
        <f>'[2]28'!J65</f>
        <v>0</v>
      </c>
      <c r="J63" s="195">
        <f>'[2]28'!K65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'[2]28'!B66</f>
        <v>42</v>
      </c>
      <c r="C64" s="195">
        <f>'[2]28'!C66</f>
        <v>30</v>
      </c>
      <c r="D64" s="195">
        <f>'[2]28'!D66</f>
        <v>0</v>
      </c>
      <c r="E64" s="195">
        <f>'[2]28'!E66</f>
        <v>0</v>
      </c>
      <c r="F64" s="15">
        <f t="shared" si="6"/>
        <v>72</v>
      </c>
      <c r="G64" s="194">
        <f>'[2]28'!H66</f>
        <v>36</v>
      </c>
      <c r="H64" s="195">
        <f>'[2]28'!I66</f>
        <v>0</v>
      </c>
      <c r="I64" s="195">
        <f>'[2]28'!J66</f>
        <v>0</v>
      </c>
      <c r="J64" s="195">
        <f>'[2]28'!K66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'[2]28'!B67</f>
        <v>42</v>
      </c>
      <c r="C65" s="195">
        <f>'[2]28'!C67</f>
        <v>30</v>
      </c>
      <c r="D65" s="195">
        <f>'[2]28'!D67</f>
        <v>0</v>
      </c>
      <c r="E65" s="195">
        <f>'[2]28'!E67</f>
        <v>0</v>
      </c>
      <c r="F65" s="15">
        <f t="shared" si="6"/>
        <v>72</v>
      </c>
      <c r="G65" s="194">
        <f>'[2]28'!H67</f>
        <v>36</v>
      </c>
      <c r="H65" s="195">
        <f>'[2]28'!I67</f>
        <v>0</v>
      </c>
      <c r="I65" s="195">
        <f>'[2]28'!J67</f>
        <v>0</v>
      </c>
      <c r="J65" s="195">
        <f>'[2]28'!K67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'[2]28'!B68</f>
        <v>42</v>
      </c>
      <c r="C66" s="195">
        <f>'[2]28'!C68</f>
        <v>30</v>
      </c>
      <c r="D66" s="195">
        <f>'[2]28'!D68</f>
        <v>0</v>
      </c>
      <c r="E66" s="195">
        <f>'[2]28'!E68</f>
        <v>0</v>
      </c>
      <c r="F66" s="15">
        <f t="shared" si="6"/>
        <v>72</v>
      </c>
      <c r="G66" s="194">
        <f>'[2]28'!H68</f>
        <v>36</v>
      </c>
      <c r="H66" s="195">
        <f>'[2]28'!I68</f>
        <v>0</v>
      </c>
      <c r="I66" s="195">
        <f>'[2]28'!J68</f>
        <v>0</v>
      </c>
      <c r="J66" s="195">
        <f>'[2]28'!K68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'[2]28'!B69</f>
        <v>42</v>
      </c>
      <c r="C67" s="195">
        <f>'[2]28'!C69</f>
        <v>30</v>
      </c>
      <c r="D67" s="195">
        <f>'[2]28'!D69</f>
        <v>0</v>
      </c>
      <c r="E67" s="195">
        <f>'[2]28'!E69</f>
        <v>0</v>
      </c>
      <c r="F67" s="15">
        <f t="shared" si="6"/>
        <v>72</v>
      </c>
      <c r="G67" s="194">
        <f>'[2]28'!H69</f>
        <v>36</v>
      </c>
      <c r="H67" s="195">
        <f>'[2]28'!I69</f>
        <v>0</v>
      </c>
      <c r="I67" s="195">
        <f>'[2]28'!J69</f>
        <v>0</v>
      </c>
      <c r="J67" s="195">
        <f>'[2]28'!K69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'[2]28'!B70</f>
        <v>42</v>
      </c>
      <c r="C68" s="195">
        <f>'[2]28'!C70</f>
        <v>30</v>
      </c>
      <c r="D68" s="195">
        <f>'[2]28'!D70</f>
        <v>0</v>
      </c>
      <c r="E68" s="195">
        <f>'[2]28'!E70</f>
        <v>0</v>
      </c>
      <c r="F68" s="15">
        <f t="shared" si="6"/>
        <v>72</v>
      </c>
      <c r="G68" s="194">
        <f>'[2]28'!H70</f>
        <v>36</v>
      </c>
      <c r="H68" s="195">
        <f>'[2]28'!I70</f>
        <v>0</v>
      </c>
      <c r="I68" s="195">
        <f>'[2]28'!J70</f>
        <v>0</v>
      </c>
      <c r="J68" s="195">
        <f>'[2]28'!K70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'[2]28'!B71</f>
        <v>42</v>
      </c>
      <c r="C69" s="195">
        <f>'[2]28'!C71</f>
        <v>30</v>
      </c>
      <c r="D69" s="195">
        <f>'[2]28'!D71</f>
        <v>0</v>
      </c>
      <c r="E69" s="195">
        <f>'[2]28'!E71</f>
        <v>0</v>
      </c>
      <c r="F69" s="15">
        <f t="shared" ref="F69:F98" si="16">SUM(B69:E69)</f>
        <v>72</v>
      </c>
      <c r="G69" s="194">
        <f>'[2]28'!H71</f>
        <v>36</v>
      </c>
      <c r="H69" s="195">
        <f>'[2]28'!I71</f>
        <v>0</v>
      </c>
      <c r="I69" s="195">
        <f>'[2]28'!J71</f>
        <v>0</v>
      </c>
      <c r="J69" s="195">
        <f>'[2]28'!K71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'[2]28'!B72</f>
        <v>42</v>
      </c>
      <c r="C70" s="195">
        <f>'[2]28'!C72</f>
        <v>30</v>
      </c>
      <c r="D70" s="195">
        <f>'[2]28'!D72</f>
        <v>0</v>
      </c>
      <c r="E70" s="195">
        <f>'[2]28'!E72</f>
        <v>0</v>
      </c>
      <c r="F70" s="15">
        <f t="shared" si="16"/>
        <v>72</v>
      </c>
      <c r="G70" s="194">
        <f>'[2]28'!H72</f>
        <v>36</v>
      </c>
      <c r="H70" s="195">
        <f>'[2]28'!I72</f>
        <v>0</v>
      </c>
      <c r="I70" s="195">
        <f>'[2]28'!J72</f>
        <v>0</v>
      </c>
      <c r="J70" s="195">
        <f>'[2]28'!K72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'[2]28'!B73</f>
        <v>42</v>
      </c>
      <c r="C71" s="195">
        <f>'[2]28'!C73</f>
        <v>30</v>
      </c>
      <c r="D71" s="195">
        <f>'[2]28'!D73</f>
        <v>0</v>
      </c>
      <c r="E71" s="195">
        <f>'[2]28'!E73</f>
        <v>0</v>
      </c>
      <c r="F71" s="15">
        <f t="shared" si="16"/>
        <v>72</v>
      </c>
      <c r="G71" s="194">
        <f>'[2]28'!H73</f>
        <v>38</v>
      </c>
      <c r="H71" s="195">
        <f>'[2]28'!I73</f>
        <v>0</v>
      </c>
      <c r="I71" s="195">
        <f>'[2]28'!J73</f>
        <v>0</v>
      </c>
      <c r="J71" s="195">
        <f>'[2]28'!K73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'[2]28'!B74</f>
        <v>42</v>
      </c>
      <c r="C72" s="195">
        <f>'[2]28'!C74</f>
        <v>30</v>
      </c>
      <c r="D72" s="195">
        <f>'[2]28'!D74</f>
        <v>0</v>
      </c>
      <c r="E72" s="195">
        <f>'[2]28'!E74</f>
        <v>0</v>
      </c>
      <c r="F72" s="15">
        <f t="shared" si="16"/>
        <v>72</v>
      </c>
      <c r="G72" s="194">
        <f>'[2]28'!H74</f>
        <v>38</v>
      </c>
      <c r="H72" s="195">
        <f>'[2]28'!I74</f>
        <v>0</v>
      </c>
      <c r="I72" s="195">
        <f>'[2]28'!J74</f>
        <v>0</v>
      </c>
      <c r="J72" s="195">
        <f>'[2]28'!K74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'[2]28'!B75</f>
        <v>42</v>
      </c>
      <c r="C73" s="195">
        <f>'[2]28'!C75</f>
        <v>30</v>
      </c>
      <c r="D73" s="195">
        <f>'[2]28'!D75</f>
        <v>0</v>
      </c>
      <c r="E73" s="195">
        <f>'[2]28'!E75</f>
        <v>0</v>
      </c>
      <c r="F73" s="15">
        <f t="shared" si="16"/>
        <v>72</v>
      </c>
      <c r="G73" s="194">
        <f>'[2]28'!H75</f>
        <v>38</v>
      </c>
      <c r="H73" s="195">
        <f>'[2]28'!I75</f>
        <v>0</v>
      </c>
      <c r="I73" s="195">
        <f>'[2]28'!J75</f>
        <v>0</v>
      </c>
      <c r="J73" s="195">
        <f>'[2]28'!K75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'[2]28'!B76</f>
        <v>42</v>
      </c>
      <c r="C74" s="195">
        <f>'[2]28'!C76</f>
        <v>30</v>
      </c>
      <c r="D74" s="195">
        <f>'[2]28'!D76</f>
        <v>0</v>
      </c>
      <c r="E74" s="195">
        <f>'[2]28'!E76</f>
        <v>0</v>
      </c>
      <c r="F74" s="15">
        <f t="shared" si="16"/>
        <v>72</v>
      </c>
      <c r="G74" s="194">
        <f>'[2]28'!H76</f>
        <v>38</v>
      </c>
      <c r="H74" s="195">
        <f>'[2]28'!I76</f>
        <v>0</v>
      </c>
      <c r="I74" s="195">
        <f>'[2]28'!J76</f>
        <v>0</v>
      </c>
      <c r="J74" s="195">
        <f>'[2]28'!K76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'[2]28'!B77</f>
        <v>42</v>
      </c>
      <c r="C75" s="195">
        <f>'[2]28'!C77</f>
        <v>30</v>
      </c>
      <c r="D75" s="195">
        <f>'[2]28'!D77</f>
        <v>0</v>
      </c>
      <c r="E75" s="195">
        <f>'[2]28'!E77</f>
        <v>0</v>
      </c>
      <c r="F75" s="15">
        <f t="shared" si="16"/>
        <v>72</v>
      </c>
      <c r="G75" s="194">
        <f>'[2]28'!H77</f>
        <v>35</v>
      </c>
      <c r="H75" s="195">
        <f>'[2]28'!I77</f>
        <v>0</v>
      </c>
      <c r="I75" s="195">
        <f>'[2]28'!J77</f>
        <v>0</v>
      </c>
      <c r="J75" s="195">
        <f>'[2]28'!K77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4">
        <f>'[2]28'!B78</f>
        <v>42</v>
      </c>
      <c r="C76" s="195">
        <f>'[2]28'!C78</f>
        <v>30</v>
      </c>
      <c r="D76" s="195">
        <f>'[2]28'!D78</f>
        <v>0</v>
      </c>
      <c r="E76" s="195">
        <f>'[2]28'!E78</f>
        <v>0</v>
      </c>
      <c r="F76" s="15">
        <f t="shared" si="16"/>
        <v>72</v>
      </c>
      <c r="G76" s="194">
        <f>'[2]28'!H78</f>
        <v>38</v>
      </c>
      <c r="H76" s="195">
        <f>'[2]28'!I78</f>
        <v>0</v>
      </c>
      <c r="I76" s="195">
        <f>'[2]28'!J78</f>
        <v>0</v>
      </c>
      <c r="J76" s="195">
        <f>'[2]28'!K78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'[2]28'!B79</f>
        <v>42</v>
      </c>
      <c r="C77" s="195">
        <f>'[2]28'!C79</f>
        <v>30</v>
      </c>
      <c r="D77" s="195">
        <f>'[2]28'!D79</f>
        <v>0</v>
      </c>
      <c r="E77" s="195">
        <f>'[2]28'!E79</f>
        <v>0</v>
      </c>
      <c r="F77" s="15">
        <f t="shared" si="16"/>
        <v>72</v>
      </c>
      <c r="G77" s="194">
        <f>'[2]28'!H79</f>
        <v>38</v>
      </c>
      <c r="H77" s="195">
        <f>'[2]28'!I79</f>
        <v>0</v>
      </c>
      <c r="I77" s="195">
        <f>'[2]28'!J79</f>
        <v>0</v>
      </c>
      <c r="J77" s="195">
        <f>'[2]28'!K79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'[2]28'!B80</f>
        <v>42</v>
      </c>
      <c r="C78" s="195">
        <f>'[2]28'!C80</f>
        <v>30</v>
      </c>
      <c r="D78" s="195">
        <f>'[2]28'!D80</f>
        <v>0</v>
      </c>
      <c r="E78" s="195">
        <f>'[2]28'!E80</f>
        <v>0</v>
      </c>
      <c r="F78" s="15">
        <f t="shared" si="16"/>
        <v>72</v>
      </c>
      <c r="G78" s="194">
        <f>'[2]28'!H80</f>
        <v>38</v>
      </c>
      <c r="H78" s="195">
        <f>'[2]28'!I80</f>
        <v>0</v>
      </c>
      <c r="I78" s="195">
        <f>'[2]28'!J80</f>
        <v>0</v>
      </c>
      <c r="J78" s="195">
        <f>'[2]28'!K80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'[2]28'!B81</f>
        <v>42</v>
      </c>
      <c r="C79" s="195">
        <f>'[2]28'!C81</f>
        <v>30</v>
      </c>
      <c r="D79" s="195">
        <f>'[2]28'!D81</f>
        <v>0</v>
      </c>
      <c r="E79" s="195">
        <f>'[2]28'!E81</f>
        <v>0</v>
      </c>
      <c r="F79" s="15">
        <f t="shared" si="16"/>
        <v>72</v>
      </c>
      <c r="G79" s="194">
        <f>'[2]28'!H81</f>
        <v>38</v>
      </c>
      <c r="H79" s="195">
        <f>'[2]28'!I81</f>
        <v>0</v>
      </c>
      <c r="I79" s="195">
        <f>'[2]28'!J81</f>
        <v>0</v>
      </c>
      <c r="J79" s="195">
        <f>'[2]28'!K81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'[2]28'!B82</f>
        <v>42</v>
      </c>
      <c r="C80" s="195">
        <f>'[2]28'!C82</f>
        <v>30</v>
      </c>
      <c r="D80" s="195">
        <f>'[2]28'!D82</f>
        <v>0</v>
      </c>
      <c r="E80" s="195">
        <f>'[2]28'!E82</f>
        <v>0</v>
      </c>
      <c r="F80" s="15">
        <f t="shared" si="16"/>
        <v>72</v>
      </c>
      <c r="G80" s="194">
        <f>'[2]28'!H82</f>
        <v>38</v>
      </c>
      <c r="H80" s="195">
        <f>'[2]28'!I82</f>
        <v>0</v>
      </c>
      <c r="I80" s="195">
        <f>'[2]28'!J82</f>
        <v>0</v>
      </c>
      <c r="J80" s="195">
        <f>'[2]28'!K82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'[2]28'!B83</f>
        <v>42</v>
      </c>
      <c r="C81" s="195">
        <f>'[2]28'!C83</f>
        <v>30</v>
      </c>
      <c r="D81" s="195">
        <f>'[2]28'!D83</f>
        <v>0</v>
      </c>
      <c r="E81" s="195">
        <f>'[2]28'!E83</f>
        <v>0</v>
      </c>
      <c r="F81" s="15">
        <f t="shared" si="16"/>
        <v>72</v>
      </c>
      <c r="G81" s="194">
        <f>'[2]28'!H83</f>
        <v>37</v>
      </c>
      <c r="H81" s="195">
        <f>'[2]28'!I83</f>
        <v>0</v>
      </c>
      <c r="I81" s="195">
        <f>'[2]28'!J83</f>
        <v>0</v>
      </c>
      <c r="J81" s="195">
        <f>'[2]28'!K83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'[2]28'!B84</f>
        <v>42</v>
      </c>
      <c r="C82" s="195">
        <f>'[2]28'!C84</f>
        <v>30</v>
      </c>
      <c r="D82" s="195">
        <f>'[2]28'!D84</f>
        <v>0</v>
      </c>
      <c r="E82" s="195">
        <f>'[2]28'!E84</f>
        <v>0</v>
      </c>
      <c r="F82" s="15">
        <f t="shared" si="16"/>
        <v>72</v>
      </c>
      <c r="G82" s="194">
        <f>'[2]28'!H84</f>
        <v>37</v>
      </c>
      <c r="H82" s="195">
        <f>'[2]28'!I84</f>
        <v>0</v>
      </c>
      <c r="I82" s="195">
        <f>'[2]28'!J84</f>
        <v>0</v>
      </c>
      <c r="J82" s="195">
        <f>'[2]28'!K84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'[2]28'!B85</f>
        <v>42</v>
      </c>
      <c r="C83" s="195">
        <f>'[2]28'!C85</f>
        <v>30</v>
      </c>
      <c r="D83" s="195">
        <f>'[2]28'!D85</f>
        <v>0</v>
      </c>
      <c r="E83" s="195">
        <f>'[2]28'!E85</f>
        <v>0</v>
      </c>
      <c r="F83" s="15">
        <f t="shared" si="16"/>
        <v>72</v>
      </c>
      <c r="G83" s="194">
        <f>'[2]28'!H85</f>
        <v>37</v>
      </c>
      <c r="H83" s="195">
        <f>'[2]28'!I85</f>
        <v>0</v>
      </c>
      <c r="I83" s="195">
        <f>'[2]28'!J85</f>
        <v>0</v>
      </c>
      <c r="J83" s="195">
        <f>'[2]28'!K85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'[2]28'!B86</f>
        <v>42</v>
      </c>
      <c r="C84" s="195">
        <f>'[2]28'!C86</f>
        <v>30</v>
      </c>
      <c r="D84" s="195">
        <f>'[2]28'!D86</f>
        <v>0</v>
      </c>
      <c r="E84" s="195">
        <f>'[2]28'!E86</f>
        <v>0</v>
      </c>
      <c r="F84" s="15">
        <f t="shared" si="16"/>
        <v>72</v>
      </c>
      <c r="G84" s="194">
        <f>'[2]28'!H86</f>
        <v>35</v>
      </c>
      <c r="H84" s="195">
        <f>'[2]28'!I86</f>
        <v>0</v>
      </c>
      <c r="I84" s="195">
        <f>'[2]28'!J86</f>
        <v>0</v>
      </c>
      <c r="J84" s="195">
        <f>'[2]28'!K86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4">
        <f>'[2]28'!B87</f>
        <v>42</v>
      </c>
      <c r="C85" s="195">
        <f>'[2]28'!C87</f>
        <v>30</v>
      </c>
      <c r="D85" s="195">
        <f>'[2]28'!D87</f>
        <v>0</v>
      </c>
      <c r="E85" s="195">
        <f>'[2]28'!E87</f>
        <v>0</v>
      </c>
      <c r="F85" s="15">
        <f t="shared" si="16"/>
        <v>72</v>
      </c>
      <c r="G85" s="194">
        <f>'[2]28'!H87</f>
        <v>35</v>
      </c>
      <c r="H85" s="195">
        <f>'[2]28'!I87</f>
        <v>0</v>
      </c>
      <c r="I85" s="195">
        <f>'[2]28'!J87</f>
        <v>0</v>
      </c>
      <c r="J85" s="195">
        <f>'[2]28'!K87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4">
        <f>'[2]28'!B88</f>
        <v>42</v>
      </c>
      <c r="C86" s="195">
        <f>'[2]28'!C88</f>
        <v>30</v>
      </c>
      <c r="D86" s="195">
        <f>'[2]28'!D88</f>
        <v>0</v>
      </c>
      <c r="E86" s="195">
        <f>'[2]28'!E88</f>
        <v>0</v>
      </c>
      <c r="F86" s="15">
        <f t="shared" si="16"/>
        <v>72</v>
      </c>
      <c r="G86" s="194">
        <f>'[2]28'!H88</f>
        <v>35</v>
      </c>
      <c r="H86" s="195">
        <f>'[2]28'!I88</f>
        <v>0</v>
      </c>
      <c r="I86" s="195">
        <f>'[2]28'!J88</f>
        <v>0</v>
      </c>
      <c r="J86" s="195">
        <f>'[2]28'!K88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4">
        <f>'[2]28'!B89</f>
        <v>42</v>
      </c>
      <c r="C87" s="195">
        <f>'[2]28'!C89</f>
        <v>30</v>
      </c>
      <c r="D87" s="195">
        <f>'[2]28'!D89</f>
        <v>0</v>
      </c>
      <c r="E87" s="195">
        <f>'[2]28'!E89</f>
        <v>0</v>
      </c>
      <c r="F87" s="15">
        <f t="shared" si="16"/>
        <v>72</v>
      </c>
      <c r="G87" s="194">
        <f>'[2]28'!H89</f>
        <v>35</v>
      </c>
      <c r="H87" s="195">
        <f>'[2]28'!I89</f>
        <v>0</v>
      </c>
      <c r="I87" s="195">
        <f>'[2]28'!J89</f>
        <v>0</v>
      </c>
      <c r="J87" s="195">
        <f>'[2]28'!K89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4">
        <f>'[2]28'!B90</f>
        <v>42</v>
      </c>
      <c r="C88" s="195">
        <f>'[2]28'!C90</f>
        <v>30</v>
      </c>
      <c r="D88" s="195">
        <f>'[2]28'!D90</f>
        <v>0</v>
      </c>
      <c r="E88" s="195">
        <f>'[2]28'!E90</f>
        <v>0</v>
      </c>
      <c r="F88" s="15">
        <f t="shared" si="16"/>
        <v>72</v>
      </c>
      <c r="G88" s="194">
        <f>'[2]28'!H90</f>
        <v>35</v>
      </c>
      <c r="H88" s="195">
        <f>'[2]28'!I90</f>
        <v>0</v>
      </c>
      <c r="I88" s="195">
        <f>'[2]28'!J90</f>
        <v>0</v>
      </c>
      <c r="J88" s="195">
        <f>'[2]28'!K90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4">
        <f>'[2]28'!B91</f>
        <v>42</v>
      </c>
      <c r="C89" s="195">
        <f>'[2]28'!C91</f>
        <v>30</v>
      </c>
      <c r="D89" s="195">
        <f>'[2]28'!D91</f>
        <v>0</v>
      </c>
      <c r="E89" s="195">
        <f>'[2]28'!E91</f>
        <v>0</v>
      </c>
      <c r="F89" s="15">
        <f t="shared" si="16"/>
        <v>72</v>
      </c>
      <c r="G89" s="194">
        <f>'[2]28'!H91</f>
        <v>35</v>
      </c>
      <c r="H89" s="195">
        <f>'[2]28'!I91</f>
        <v>0</v>
      </c>
      <c r="I89" s="195">
        <f>'[2]28'!J91</f>
        <v>0</v>
      </c>
      <c r="J89" s="195">
        <f>'[2]28'!K91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4">
        <f>'[2]28'!B92</f>
        <v>42</v>
      </c>
      <c r="C90" s="195">
        <f>'[2]28'!C92</f>
        <v>30</v>
      </c>
      <c r="D90" s="195">
        <f>'[2]28'!D92</f>
        <v>0</v>
      </c>
      <c r="E90" s="195">
        <f>'[2]28'!E92</f>
        <v>0</v>
      </c>
      <c r="F90" s="15">
        <f t="shared" si="16"/>
        <v>72</v>
      </c>
      <c r="G90" s="194">
        <f>'[2]28'!H92</f>
        <v>35</v>
      </c>
      <c r="H90" s="195">
        <f>'[2]28'!I92</f>
        <v>0</v>
      </c>
      <c r="I90" s="195">
        <f>'[2]28'!J92</f>
        <v>0</v>
      </c>
      <c r="J90" s="195">
        <f>'[2]28'!K92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4">
        <f>'[2]28'!B93</f>
        <v>42</v>
      </c>
      <c r="C91" s="195">
        <f>'[2]28'!C93</f>
        <v>30</v>
      </c>
      <c r="D91" s="195">
        <f>'[2]28'!D93</f>
        <v>0</v>
      </c>
      <c r="E91" s="195">
        <f>'[2]28'!E93</f>
        <v>0</v>
      </c>
      <c r="F91" s="15">
        <f t="shared" si="16"/>
        <v>72</v>
      </c>
      <c r="G91" s="194">
        <f>'[2]28'!H93</f>
        <v>35</v>
      </c>
      <c r="H91" s="195">
        <f>'[2]28'!I93</f>
        <v>0</v>
      </c>
      <c r="I91" s="195">
        <f>'[2]28'!J93</f>
        <v>0</v>
      </c>
      <c r="J91" s="195">
        <f>'[2]28'!K93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4">
        <f>'[2]28'!B94</f>
        <v>42</v>
      </c>
      <c r="C92" s="195">
        <f>'[2]28'!C94</f>
        <v>30</v>
      </c>
      <c r="D92" s="195">
        <f>'[2]28'!D94</f>
        <v>0</v>
      </c>
      <c r="E92" s="195">
        <f>'[2]28'!E94</f>
        <v>0</v>
      </c>
      <c r="F92" s="15">
        <f t="shared" si="16"/>
        <v>72</v>
      </c>
      <c r="G92" s="194">
        <f>'[2]28'!H94</f>
        <v>35</v>
      </c>
      <c r="H92" s="195">
        <f>'[2]28'!I94</f>
        <v>0</v>
      </c>
      <c r="I92" s="195">
        <f>'[2]28'!J94</f>
        <v>0</v>
      </c>
      <c r="J92" s="195">
        <f>'[2]28'!K94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4">
        <f>'[2]28'!B95</f>
        <v>42</v>
      </c>
      <c r="C93" s="195">
        <f>'[2]28'!C95</f>
        <v>30</v>
      </c>
      <c r="D93" s="195">
        <f>'[2]28'!D95</f>
        <v>0</v>
      </c>
      <c r="E93" s="195">
        <f>'[2]28'!E95</f>
        <v>0</v>
      </c>
      <c r="F93" s="15">
        <f t="shared" si="16"/>
        <v>72</v>
      </c>
      <c r="G93" s="194">
        <f>'[2]28'!H95</f>
        <v>35</v>
      </c>
      <c r="H93" s="195">
        <f>'[2]28'!I95</f>
        <v>0</v>
      </c>
      <c r="I93" s="195">
        <f>'[2]28'!J95</f>
        <v>0</v>
      </c>
      <c r="J93" s="195">
        <f>'[2]28'!K95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4">
        <f>'[2]28'!B96</f>
        <v>42</v>
      </c>
      <c r="C94" s="195">
        <f>'[2]28'!C96</f>
        <v>30</v>
      </c>
      <c r="D94" s="195">
        <f>'[2]28'!D96</f>
        <v>0</v>
      </c>
      <c r="E94" s="195">
        <f>'[2]28'!E96</f>
        <v>0</v>
      </c>
      <c r="F94" s="15">
        <f t="shared" si="16"/>
        <v>72</v>
      </c>
      <c r="G94" s="194">
        <f>'[2]28'!H96</f>
        <v>35</v>
      </c>
      <c r="H94" s="195">
        <f>'[2]28'!I96</f>
        <v>0</v>
      </c>
      <c r="I94" s="195">
        <f>'[2]28'!J96</f>
        <v>0</v>
      </c>
      <c r="J94" s="195">
        <f>'[2]28'!K96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4">
        <f>'[2]28'!B97</f>
        <v>42</v>
      </c>
      <c r="C95" s="195">
        <f>'[2]28'!C97</f>
        <v>30</v>
      </c>
      <c r="D95" s="195">
        <f>'[2]28'!D97</f>
        <v>0</v>
      </c>
      <c r="E95" s="195">
        <f>'[2]28'!E97</f>
        <v>0</v>
      </c>
      <c r="F95" s="15">
        <f t="shared" si="16"/>
        <v>72</v>
      </c>
      <c r="G95" s="194">
        <f>'[2]28'!H97</f>
        <v>35</v>
      </c>
      <c r="H95" s="195">
        <f>'[2]28'!I97</f>
        <v>0</v>
      </c>
      <c r="I95" s="195">
        <f>'[2]28'!J97</f>
        <v>0</v>
      </c>
      <c r="J95" s="195">
        <f>'[2]28'!K97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4">
        <f>'[2]28'!B98</f>
        <v>42</v>
      </c>
      <c r="C96" s="195">
        <f>'[2]28'!C98</f>
        <v>30</v>
      </c>
      <c r="D96" s="195">
        <f>'[2]28'!D98</f>
        <v>0</v>
      </c>
      <c r="E96" s="195">
        <f>'[2]28'!E98</f>
        <v>0</v>
      </c>
      <c r="F96" s="15">
        <f t="shared" si="16"/>
        <v>72</v>
      </c>
      <c r="G96" s="194">
        <f>'[2]28'!H98</f>
        <v>35</v>
      </c>
      <c r="H96" s="195">
        <f>'[2]28'!I98</f>
        <v>0</v>
      </c>
      <c r="I96" s="195">
        <f>'[2]28'!J98</f>
        <v>0</v>
      </c>
      <c r="J96" s="195">
        <f>'[2]28'!K98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4">
        <f>'[2]28'!B99</f>
        <v>42</v>
      </c>
      <c r="C97" s="195">
        <f>'[2]28'!C99</f>
        <v>30</v>
      </c>
      <c r="D97" s="195">
        <f>'[2]28'!D99</f>
        <v>0</v>
      </c>
      <c r="E97" s="195">
        <f>'[2]28'!E99</f>
        <v>0</v>
      </c>
      <c r="F97" s="15">
        <f t="shared" si="16"/>
        <v>72</v>
      </c>
      <c r="G97" s="194">
        <f>'[2]28'!H99</f>
        <v>35</v>
      </c>
      <c r="H97" s="195">
        <f>'[2]28'!I99</f>
        <v>0</v>
      </c>
      <c r="I97" s="195">
        <f>'[2]28'!J99</f>
        <v>0</v>
      </c>
      <c r="J97" s="195">
        <f>'[2]28'!K99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4">
        <f>'[2]28'!B100</f>
        <v>42</v>
      </c>
      <c r="C98" s="195">
        <f>'[2]28'!C100</f>
        <v>30</v>
      </c>
      <c r="D98" s="195">
        <f>'[2]28'!D100</f>
        <v>0</v>
      </c>
      <c r="E98" s="195">
        <f>'[2]28'!E100</f>
        <v>0</v>
      </c>
      <c r="F98" s="15">
        <f t="shared" si="16"/>
        <v>72</v>
      </c>
      <c r="G98" s="194">
        <f>'[2]28'!H100</f>
        <v>35</v>
      </c>
      <c r="H98" s="195">
        <f>'[2]28'!I100</f>
        <v>0</v>
      </c>
      <c r="I98" s="195">
        <f>'[2]28'!J100</f>
        <v>0</v>
      </c>
      <c r="J98" s="195">
        <f>'[2]28'!K100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0.86450000000000005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0.86450000000000005</v>
      </c>
      <c r="L99" s="128">
        <f t="shared" si="17"/>
        <v>2.4E-2</v>
      </c>
      <c r="M99" s="128">
        <f t="shared" si="17"/>
        <v>0.85219999999999985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0.85219999999999985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1030</v>
      </c>
      <c r="G3" s="16">
        <f>'[3]28'!G5</f>
        <v>0</v>
      </c>
      <c r="H3" s="17">
        <f>SUM(B3:G3)</f>
        <v>1350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25.99</v>
      </c>
      <c r="AU3" s="8">
        <v>25.99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25.99</v>
      </c>
      <c r="BM3" s="8">
        <f>AU3</f>
        <v>25.99</v>
      </c>
      <c r="BN3" s="8">
        <f>BC3</f>
        <v>26.99</v>
      </c>
      <c r="BO3" s="8">
        <f>BJ3</f>
        <v>26.99</v>
      </c>
      <c r="BP3" s="139">
        <f>BL3-BN3</f>
        <v>-1</v>
      </c>
      <c r="BQ3" s="139">
        <f>BM3-BO3</f>
        <v>-1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1030</v>
      </c>
      <c r="G4" s="16">
        <f>'[3]28'!G6</f>
        <v>0</v>
      </c>
      <c r="H4" s="17">
        <f>SUM(B4:G4)</f>
        <v>1350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25.99</v>
      </c>
      <c r="AU4" s="8">
        <v>25.99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25.99</v>
      </c>
      <c r="BM4" s="8">
        <f t="shared" ref="BM4:BM67" si="22">AU4</f>
        <v>25.99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</v>
      </c>
      <c r="BQ4" s="139">
        <f t="shared" ref="BQ4:BQ67" si="26">BM4-BO4</f>
        <v>-1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1030</v>
      </c>
      <c r="G5" s="16">
        <f>'[3]28'!G7</f>
        <v>0</v>
      </c>
      <c r="H5" s="17">
        <f t="shared" ref="H5:H68" si="27">SUM(B5:G5)</f>
        <v>1350</v>
      </c>
      <c r="I5" s="15">
        <f>'[3]28'!J7</f>
        <v>216.02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216.02</v>
      </c>
      <c r="P5" s="18">
        <f>frq!C5</f>
        <v>1</v>
      </c>
      <c r="Q5" s="15">
        <f t="shared" ref="Q5:V56" si="29">IF($P5=1,I5,IF(AND($P5=0.985,I5&gt;0.985*B5),B5*0.985,IF(AND($P5=0.965,I5&gt;0.965*B5),0.965*B5,I5)))</f>
        <v>216.02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216.02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162.04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162.04</v>
      </c>
      <c r="AT5" s="8">
        <v>25.99</v>
      </c>
      <c r="AU5" s="8">
        <v>25.99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25.99</v>
      </c>
      <c r="BM5" s="8">
        <f t="shared" si="22"/>
        <v>25.99</v>
      </c>
      <c r="BN5" s="8">
        <f t="shared" si="23"/>
        <v>26.99</v>
      </c>
      <c r="BO5" s="8">
        <f t="shared" si="24"/>
        <v>26.99</v>
      </c>
      <c r="BP5" s="139">
        <f t="shared" si="25"/>
        <v>-1</v>
      </c>
      <c r="BQ5" s="139">
        <f t="shared" si="26"/>
        <v>-1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1030</v>
      </c>
      <c r="G6" s="16">
        <f>'[3]28'!G8</f>
        <v>0</v>
      </c>
      <c r="H6" s="17">
        <f t="shared" si="27"/>
        <v>1350</v>
      </c>
      <c r="I6" s="15">
        <f>'[3]28'!J8</f>
        <v>216.02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216.02</v>
      </c>
      <c r="P6" s="18">
        <f>frq!C6</f>
        <v>1</v>
      </c>
      <c r="Q6" s="15">
        <f t="shared" si="29"/>
        <v>216.02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216.02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162.04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162.04</v>
      </c>
      <c r="AT6" s="8">
        <v>25.99</v>
      </c>
      <c r="AU6" s="8">
        <v>25.99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25.99</v>
      </c>
      <c r="BM6" s="8">
        <f t="shared" si="22"/>
        <v>25.99</v>
      </c>
      <c r="BN6" s="8">
        <f t="shared" si="23"/>
        <v>26.99</v>
      </c>
      <c r="BO6" s="8">
        <f t="shared" si="24"/>
        <v>26.99</v>
      </c>
      <c r="BP6" s="139">
        <f t="shared" si="25"/>
        <v>-1</v>
      </c>
      <c r="BQ6" s="139">
        <f t="shared" si="26"/>
        <v>-1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1030</v>
      </c>
      <c r="G7" s="16">
        <f>'[3]28'!G9</f>
        <v>0</v>
      </c>
      <c r="H7" s="17">
        <f t="shared" si="27"/>
        <v>1350</v>
      </c>
      <c r="I7" s="15">
        <f>'[3]28'!J9</f>
        <v>216.02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216.02</v>
      </c>
      <c r="P7" s="18">
        <f>frq!C7</f>
        <v>1</v>
      </c>
      <c r="Q7" s="15">
        <f t="shared" si="29"/>
        <v>216.02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216.02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162.04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162.04</v>
      </c>
      <c r="AT7" s="8">
        <v>25.99</v>
      </c>
      <c r="AU7" s="8">
        <v>25.99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25.99</v>
      </c>
      <c r="BM7" s="8">
        <f t="shared" si="22"/>
        <v>25.99</v>
      </c>
      <c r="BN7" s="8">
        <f t="shared" si="23"/>
        <v>26.99</v>
      </c>
      <c r="BO7" s="8">
        <f t="shared" si="24"/>
        <v>26.99</v>
      </c>
      <c r="BP7" s="139">
        <f t="shared" si="25"/>
        <v>-1</v>
      </c>
      <c r="BQ7" s="139">
        <f t="shared" si="26"/>
        <v>-1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1030</v>
      </c>
      <c r="G8" s="16">
        <f>'[3]28'!G10</f>
        <v>0</v>
      </c>
      <c r="H8" s="17">
        <f t="shared" si="27"/>
        <v>1350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25.99</v>
      </c>
      <c r="AU8" s="8">
        <v>25.99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25.99</v>
      </c>
      <c r="BM8" s="8">
        <f t="shared" si="22"/>
        <v>25.99</v>
      </c>
      <c r="BN8" s="8">
        <f t="shared" si="23"/>
        <v>26.99</v>
      </c>
      <c r="BO8" s="8">
        <f t="shared" si="24"/>
        <v>26.99</v>
      </c>
      <c r="BP8" s="139">
        <f t="shared" si="25"/>
        <v>-1</v>
      </c>
      <c r="BQ8" s="139">
        <f t="shared" si="26"/>
        <v>-1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1030</v>
      </c>
      <c r="G9" s="16">
        <f>'[3]28'!G11</f>
        <v>0</v>
      </c>
      <c r="H9" s="17">
        <f t="shared" si="27"/>
        <v>1350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25.99</v>
      </c>
      <c r="AU9" s="8">
        <v>25.99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25.99</v>
      </c>
      <c r="BM9" s="8">
        <f t="shared" si="22"/>
        <v>25.99</v>
      </c>
      <c r="BN9" s="8">
        <f t="shared" si="23"/>
        <v>26.99</v>
      </c>
      <c r="BO9" s="8">
        <f t="shared" si="24"/>
        <v>26.99</v>
      </c>
      <c r="BP9" s="139">
        <f t="shared" si="25"/>
        <v>-1</v>
      </c>
      <c r="BQ9" s="139">
        <f t="shared" si="26"/>
        <v>-1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1030</v>
      </c>
      <c r="G10" s="16">
        <f>'[3]28'!G12</f>
        <v>0</v>
      </c>
      <c r="H10" s="17">
        <f t="shared" si="27"/>
        <v>1350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25.99</v>
      </c>
      <c r="AU10" s="8">
        <v>25.99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25.99</v>
      </c>
      <c r="BM10" s="8">
        <f t="shared" si="22"/>
        <v>25.99</v>
      </c>
      <c r="BN10" s="8">
        <f t="shared" si="23"/>
        <v>26.99</v>
      </c>
      <c r="BO10" s="8">
        <f t="shared" si="24"/>
        <v>26.99</v>
      </c>
      <c r="BP10" s="139">
        <f t="shared" si="25"/>
        <v>-1</v>
      </c>
      <c r="BQ10" s="139">
        <f t="shared" si="26"/>
        <v>-1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1030</v>
      </c>
      <c r="G11" s="16">
        <f>'[3]28'!G13</f>
        <v>0</v>
      </c>
      <c r="H11" s="17">
        <f t="shared" si="27"/>
        <v>1350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25.99</v>
      </c>
      <c r="AU11" s="8">
        <v>25.99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25.99</v>
      </c>
      <c r="BM11" s="8">
        <f t="shared" si="22"/>
        <v>25.99</v>
      </c>
      <c r="BN11" s="8">
        <f t="shared" si="23"/>
        <v>26.99</v>
      </c>
      <c r="BO11" s="8">
        <f t="shared" si="24"/>
        <v>26.99</v>
      </c>
      <c r="BP11" s="139">
        <f t="shared" si="25"/>
        <v>-1</v>
      </c>
      <c r="BQ11" s="139">
        <f t="shared" si="26"/>
        <v>-1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1030</v>
      </c>
      <c r="G12" s="16">
        <f>'[3]28'!G14</f>
        <v>0</v>
      </c>
      <c r="H12" s="17">
        <f t="shared" si="27"/>
        <v>1350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25.99</v>
      </c>
      <c r="AU12" s="8">
        <v>25.99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25.99</v>
      </c>
      <c r="BM12" s="8">
        <f t="shared" si="22"/>
        <v>25.99</v>
      </c>
      <c r="BN12" s="8">
        <f t="shared" si="23"/>
        <v>26.99</v>
      </c>
      <c r="BO12" s="8">
        <f t="shared" si="24"/>
        <v>26.99</v>
      </c>
      <c r="BP12" s="139">
        <f t="shared" si="25"/>
        <v>-1</v>
      </c>
      <c r="BQ12" s="139">
        <f t="shared" si="26"/>
        <v>-1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1030</v>
      </c>
      <c r="G13" s="16">
        <f>'[3]28'!G15</f>
        <v>0</v>
      </c>
      <c r="H13" s="17">
        <f t="shared" si="27"/>
        <v>1350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25.99</v>
      </c>
      <c r="AU13" s="8">
        <v>25.99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25.99</v>
      </c>
      <c r="BM13" s="8">
        <f t="shared" si="22"/>
        <v>25.99</v>
      </c>
      <c r="BN13" s="8">
        <f t="shared" si="23"/>
        <v>26.99</v>
      </c>
      <c r="BO13" s="8">
        <f t="shared" si="24"/>
        <v>26.99</v>
      </c>
      <c r="BP13" s="139">
        <f t="shared" si="25"/>
        <v>-1</v>
      </c>
      <c r="BQ13" s="139">
        <f t="shared" si="26"/>
        <v>-1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1030</v>
      </c>
      <c r="G14" s="16">
        <f>'[3]28'!G16</f>
        <v>0</v>
      </c>
      <c r="H14" s="17">
        <f t="shared" si="27"/>
        <v>1350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25.99</v>
      </c>
      <c r="AU14" s="8">
        <v>25.99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25.99</v>
      </c>
      <c r="BM14" s="8">
        <f t="shared" si="22"/>
        <v>25.99</v>
      </c>
      <c r="BN14" s="8">
        <f t="shared" si="23"/>
        <v>26.99</v>
      </c>
      <c r="BO14" s="8">
        <f t="shared" si="24"/>
        <v>26.99</v>
      </c>
      <c r="BP14" s="139">
        <f t="shared" si="25"/>
        <v>-1</v>
      </c>
      <c r="BQ14" s="139">
        <f t="shared" si="26"/>
        <v>-1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1030</v>
      </c>
      <c r="G15" s="16">
        <f>'[3]28'!G17</f>
        <v>0</v>
      </c>
      <c r="H15" s="17">
        <f t="shared" si="27"/>
        <v>1350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25.99</v>
      </c>
      <c r="AU15" s="8">
        <v>25.99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25.99</v>
      </c>
      <c r="BM15" s="8">
        <f t="shared" si="22"/>
        <v>25.99</v>
      </c>
      <c r="BN15" s="8">
        <f t="shared" si="23"/>
        <v>26.99</v>
      </c>
      <c r="BO15" s="8">
        <f t="shared" si="24"/>
        <v>26.99</v>
      </c>
      <c r="BP15" s="139">
        <f t="shared" si="25"/>
        <v>-1</v>
      </c>
      <c r="BQ15" s="139">
        <f t="shared" si="26"/>
        <v>-1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1030</v>
      </c>
      <c r="G16" s="16">
        <f>'[3]28'!G18</f>
        <v>0</v>
      </c>
      <c r="H16" s="17">
        <f t="shared" si="27"/>
        <v>1350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25.99</v>
      </c>
      <c r="AU16" s="8">
        <v>25.99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25.99</v>
      </c>
      <c r="BM16" s="8">
        <f t="shared" si="22"/>
        <v>25.99</v>
      </c>
      <c r="BN16" s="8">
        <f t="shared" si="23"/>
        <v>26.99</v>
      </c>
      <c r="BO16" s="8">
        <f t="shared" si="24"/>
        <v>26.99</v>
      </c>
      <c r="BP16" s="139">
        <f t="shared" si="25"/>
        <v>-1</v>
      </c>
      <c r="BQ16" s="139">
        <f t="shared" si="26"/>
        <v>-1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1030</v>
      </c>
      <c r="G17" s="16">
        <f>'[3]28'!G19</f>
        <v>0</v>
      </c>
      <c r="H17" s="17">
        <f t="shared" si="27"/>
        <v>1350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25.99</v>
      </c>
      <c r="AU17" s="8">
        <v>25.99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25.99</v>
      </c>
      <c r="BM17" s="8">
        <f t="shared" si="22"/>
        <v>25.99</v>
      </c>
      <c r="BN17" s="8">
        <f t="shared" si="23"/>
        <v>26.99</v>
      </c>
      <c r="BO17" s="8">
        <f t="shared" si="24"/>
        <v>26.99</v>
      </c>
      <c r="BP17" s="139">
        <f t="shared" si="25"/>
        <v>-1</v>
      </c>
      <c r="BQ17" s="139">
        <f t="shared" si="26"/>
        <v>-1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1030</v>
      </c>
      <c r="G18" s="16">
        <f>'[3]28'!G20</f>
        <v>0</v>
      </c>
      <c r="H18" s="17">
        <f t="shared" si="27"/>
        <v>1350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25.99</v>
      </c>
      <c r="AU18" s="8">
        <v>25.99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25.99</v>
      </c>
      <c r="BM18" s="8">
        <f t="shared" si="22"/>
        <v>25.99</v>
      </c>
      <c r="BN18" s="8">
        <f t="shared" si="23"/>
        <v>26.99</v>
      </c>
      <c r="BO18" s="8">
        <f t="shared" si="24"/>
        <v>26.99</v>
      </c>
      <c r="BP18" s="139">
        <f t="shared" si="25"/>
        <v>-1</v>
      </c>
      <c r="BQ18" s="139">
        <f t="shared" si="26"/>
        <v>-1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1030</v>
      </c>
      <c r="G19" s="16">
        <f>'[3]28'!G21</f>
        <v>0</v>
      </c>
      <c r="H19" s="17">
        <f t="shared" si="27"/>
        <v>1350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25.99</v>
      </c>
      <c r="AU19" s="8">
        <v>25.99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25.99</v>
      </c>
      <c r="BM19" s="8">
        <f t="shared" si="22"/>
        <v>25.99</v>
      </c>
      <c r="BN19" s="8">
        <f t="shared" si="23"/>
        <v>26.99</v>
      </c>
      <c r="BO19" s="8">
        <f t="shared" si="24"/>
        <v>26.99</v>
      </c>
      <c r="BP19" s="139">
        <f t="shared" si="25"/>
        <v>-1</v>
      </c>
      <c r="BQ19" s="139">
        <f t="shared" si="26"/>
        <v>-1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1030</v>
      </c>
      <c r="G20" s="16">
        <f>'[3]28'!G22</f>
        <v>0</v>
      </c>
      <c r="H20" s="17">
        <f t="shared" si="27"/>
        <v>1350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25.99</v>
      </c>
      <c r="AU20" s="8">
        <v>25.99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25.99</v>
      </c>
      <c r="BM20" s="8">
        <f t="shared" si="22"/>
        <v>25.99</v>
      </c>
      <c r="BN20" s="8">
        <f t="shared" si="23"/>
        <v>26.99</v>
      </c>
      <c r="BO20" s="8">
        <f t="shared" si="24"/>
        <v>26.99</v>
      </c>
      <c r="BP20" s="139">
        <f t="shared" si="25"/>
        <v>-1</v>
      </c>
      <c r="BQ20" s="139">
        <f t="shared" si="26"/>
        <v>-1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1030</v>
      </c>
      <c r="G21" s="16">
        <f>'[3]28'!G23</f>
        <v>0</v>
      </c>
      <c r="H21" s="17">
        <f t="shared" si="27"/>
        <v>1350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25.99</v>
      </c>
      <c r="AU21" s="8">
        <v>25.99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25.99</v>
      </c>
      <c r="BM21" s="8">
        <f t="shared" si="22"/>
        <v>25.99</v>
      </c>
      <c r="BN21" s="8">
        <f t="shared" si="23"/>
        <v>26.99</v>
      </c>
      <c r="BO21" s="8">
        <f t="shared" si="24"/>
        <v>26.99</v>
      </c>
      <c r="BP21" s="139">
        <f t="shared" si="25"/>
        <v>-1</v>
      </c>
      <c r="BQ21" s="139">
        <f t="shared" si="26"/>
        <v>-1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1030</v>
      </c>
      <c r="G22" s="16">
        <f>'[3]28'!G24</f>
        <v>0</v>
      </c>
      <c r="H22" s="17">
        <f t="shared" si="27"/>
        <v>1350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25.99</v>
      </c>
      <c r="AU22" s="8">
        <v>25.99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25.99</v>
      </c>
      <c r="BM22" s="8">
        <f t="shared" si="22"/>
        <v>25.99</v>
      </c>
      <c r="BN22" s="8">
        <f t="shared" si="23"/>
        <v>26.99</v>
      </c>
      <c r="BO22" s="8">
        <f t="shared" si="24"/>
        <v>26.99</v>
      </c>
      <c r="BP22" s="139">
        <f t="shared" si="25"/>
        <v>-1</v>
      </c>
      <c r="BQ22" s="139">
        <f t="shared" si="26"/>
        <v>-1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1030</v>
      </c>
      <c r="G23" s="16">
        <f>'[3]28'!G25</f>
        <v>0</v>
      </c>
      <c r="H23" s="17">
        <f t="shared" si="27"/>
        <v>1350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25.99</v>
      </c>
      <c r="AU23" s="8">
        <v>25.99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25.99</v>
      </c>
      <c r="BM23" s="8">
        <f t="shared" si="22"/>
        <v>25.99</v>
      </c>
      <c r="BN23" s="8">
        <f t="shared" si="23"/>
        <v>26.99</v>
      </c>
      <c r="BO23" s="8">
        <f t="shared" si="24"/>
        <v>26.99</v>
      </c>
      <c r="BP23" s="139">
        <f t="shared" si="25"/>
        <v>-1</v>
      </c>
      <c r="BQ23" s="139">
        <f t="shared" si="26"/>
        <v>-1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1030</v>
      </c>
      <c r="G24" s="16">
        <f>'[3]28'!G26</f>
        <v>0</v>
      </c>
      <c r="H24" s="17">
        <f t="shared" si="27"/>
        <v>1350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25.99</v>
      </c>
      <c r="AU24" s="8">
        <v>25.99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25.99</v>
      </c>
      <c r="BM24" s="8">
        <f t="shared" si="22"/>
        <v>25.99</v>
      </c>
      <c r="BN24" s="8">
        <f t="shared" si="23"/>
        <v>26.99</v>
      </c>
      <c r="BO24" s="8">
        <f t="shared" si="24"/>
        <v>26.99</v>
      </c>
      <c r="BP24" s="139">
        <f t="shared" si="25"/>
        <v>-1</v>
      </c>
      <c r="BQ24" s="139">
        <f t="shared" si="26"/>
        <v>-1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1030</v>
      </c>
      <c r="G25" s="16">
        <f>'[3]28'!G27</f>
        <v>0</v>
      </c>
      <c r="H25" s="17">
        <f t="shared" si="27"/>
        <v>1350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25.99</v>
      </c>
      <c r="AU25" s="8">
        <v>25.99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25.99</v>
      </c>
      <c r="BM25" s="8">
        <f t="shared" si="22"/>
        <v>25.99</v>
      </c>
      <c r="BN25" s="8">
        <f t="shared" si="23"/>
        <v>26.99</v>
      </c>
      <c r="BO25" s="8">
        <f t="shared" si="24"/>
        <v>26.99</v>
      </c>
      <c r="BP25" s="139">
        <f t="shared" si="25"/>
        <v>-1</v>
      </c>
      <c r="BQ25" s="139">
        <f t="shared" si="26"/>
        <v>-1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1030</v>
      </c>
      <c r="G26" s="16">
        <f>'[3]28'!G28</f>
        <v>0</v>
      </c>
      <c r="H26" s="17">
        <f t="shared" si="27"/>
        <v>1350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25.99</v>
      </c>
      <c r="AU26" s="8">
        <v>25.99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25.99</v>
      </c>
      <c r="BM26" s="8">
        <f t="shared" si="22"/>
        <v>25.99</v>
      </c>
      <c r="BN26" s="8">
        <f t="shared" si="23"/>
        <v>26.99</v>
      </c>
      <c r="BO26" s="8">
        <f t="shared" si="24"/>
        <v>26.99</v>
      </c>
      <c r="BP26" s="139">
        <f t="shared" si="25"/>
        <v>-1</v>
      </c>
      <c r="BQ26" s="139">
        <f t="shared" si="26"/>
        <v>-1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1030</v>
      </c>
      <c r="G27" s="16">
        <f>'[3]28'!G29</f>
        <v>0</v>
      </c>
      <c r="H27" s="17">
        <f t="shared" si="27"/>
        <v>1350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25.64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25.64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212.36</v>
      </c>
      <c r="AT27" s="8">
        <v>24.69</v>
      </c>
      <c r="AU27" s="8">
        <v>30.82</v>
      </c>
      <c r="AW27" s="198">
        <v>25.64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25.64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24.69</v>
      </c>
      <c r="BM27" s="8">
        <f t="shared" si="22"/>
        <v>30.82</v>
      </c>
      <c r="BN27" s="8">
        <f t="shared" si="23"/>
        <v>25.64</v>
      </c>
      <c r="BO27" s="8">
        <f t="shared" si="24"/>
        <v>32</v>
      </c>
      <c r="BP27" s="139">
        <f t="shared" si="25"/>
        <v>-0.94999999999999929</v>
      </c>
      <c r="BQ27" s="139">
        <f t="shared" si="26"/>
        <v>-1.1799999999999997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1030</v>
      </c>
      <c r="G28" s="16">
        <f>'[3]28'!G30</f>
        <v>0</v>
      </c>
      <c r="H28" s="17">
        <f t="shared" si="27"/>
        <v>1350</v>
      </c>
      <c r="I28" s="15">
        <f>'[3]28'!J30</f>
        <v>273.81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273.81</v>
      </c>
      <c r="P28" s="18">
        <f>frq!C28</f>
        <v>1</v>
      </c>
      <c r="Q28" s="15">
        <f t="shared" si="29"/>
        <v>273.81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273.81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241.81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241.81</v>
      </c>
      <c r="AT28" s="8">
        <v>0</v>
      </c>
      <c r="AU28" s="8">
        <v>30.82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0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0</v>
      </c>
      <c r="BM28" s="8">
        <f t="shared" si="22"/>
        <v>30.82</v>
      </c>
      <c r="BN28" s="8">
        <f t="shared" si="23"/>
        <v>0</v>
      </c>
      <c r="BO28" s="8">
        <f t="shared" si="24"/>
        <v>32</v>
      </c>
      <c r="BP28" s="139">
        <f t="shared" si="25"/>
        <v>0</v>
      </c>
      <c r="BQ28" s="139">
        <f t="shared" si="26"/>
        <v>-1.1799999999999997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1030</v>
      </c>
      <c r="G29" s="16">
        <f>'[3]28'!G31</f>
        <v>0</v>
      </c>
      <c r="H29" s="17">
        <f t="shared" si="27"/>
        <v>1350</v>
      </c>
      <c r="I29" s="15">
        <f>'[3]28'!J31</f>
        <v>273.81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273.81</v>
      </c>
      <c r="P29" s="18">
        <f>frq!C29</f>
        <v>1</v>
      </c>
      <c r="Q29" s="15">
        <f t="shared" si="29"/>
        <v>273.81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273.81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241.81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241.81</v>
      </c>
      <c r="AT29" s="8">
        <v>0</v>
      </c>
      <c r="AU29" s="8">
        <v>30.82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0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0</v>
      </c>
      <c r="BM29" s="8">
        <f t="shared" si="22"/>
        <v>30.82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-1.1799999999999997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1030</v>
      </c>
      <c r="G30" s="16">
        <f>'[3]28'!G32</f>
        <v>0</v>
      </c>
      <c r="H30" s="17">
        <f t="shared" si="27"/>
        <v>1350</v>
      </c>
      <c r="I30" s="15">
        <f>'[3]28'!J32</f>
        <v>280.22000000000003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280.22000000000003</v>
      </c>
      <c r="P30" s="18">
        <f>frq!C30</f>
        <v>1</v>
      </c>
      <c r="Q30" s="15">
        <f t="shared" si="29"/>
        <v>280.22000000000003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280.22000000000003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248.22000000000003</v>
      </c>
      <c r="AT30" s="8">
        <v>0</v>
      </c>
      <c r="AU30" s="8">
        <v>30.82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0</v>
      </c>
      <c r="BM30" s="8">
        <f t="shared" si="22"/>
        <v>30.82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-1.1799999999999997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1030</v>
      </c>
      <c r="G31" s="16">
        <f>'[3]28'!G33</f>
        <v>0</v>
      </c>
      <c r="H31" s="17">
        <f t="shared" si="27"/>
        <v>1350</v>
      </c>
      <c r="I31" s="15">
        <f>'[3]28'!J33</f>
        <v>315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31.88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31.88</v>
      </c>
      <c r="AE31" s="8">
        <f t="shared" si="11"/>
        <v>31.88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31.88</v>
      </c>
      <c r="AL31" s="8">
        <f t="shared" si="31"/>
        <v>251.24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251.24</v>
      </c>
      <c r="AT31" s="8">
        <v>30.7</v>
      </c>
      <c r="AU31" s="8">
        <v>30.7</v>
      </c>
      <c r="AW31" s="198">
        <v>31.88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31.88</v>
      </c>
      <c r="BD31" s="198">
        <v>31.88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31.88</v>
      </c>
      <c r="BL31" s="8">
        <f t="shared" si="21"/>
        <v>30.7</v>
      </c>
      <c r="BM31" s="8">
        <f t="shared" si="22"/>
        <v>30.7</v>
      </c>
      <c r="BN31" s="8">
        <f t="shared" si="23"/>
        <v>31.88</v>
      </c>
      <c r="BO31" s="8">
        <f t="shared" si="24"/>
        <v>31.88</v>
      </c>
      <c r="BP31" s="139">
        <f t="shared" si="25"/>
        <v>-1.1799999999999997</v>
      </c>
      <c r="BQ31" s="139">
        <f t="shared" si="26"/>
        <v>-1.1799999999999997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1030</v>
      </c>
      <c r="G32" s="16">
        <f>'[3]28'!G34</f>
        <v>0</v>
      </c>
      <c r="H32" s="17">
        <f t="shared" si="27"/>
        <v>1350</v>
      </c>
      <c r="I32" s="15">
        <f>'[3]28'!J34</f>
        <v>315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31.88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31.88</v>
      </c>
      <c r="AE32" s="8">
        <f t="shared" si="11"/>
        <v>31.88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31.88</v>
      </c>
      <c r="AL32" s="8">
        <f t="shared" si="31"/>
        <v>251.24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251.24</v>
      </c>
      <c r="AT32" s="8">
        <v>30.7</v>
      </c>
      <c r="AU32" s="8">
        <v>30.7</v>
      </c>
      <c r="AW32" s="198">
        <v>31.88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31.88</v>
      </c>
      <c r="BD32" s="198">
        <v>31.88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31.88</v>
      </c>
      <c r="BL32" s="8">
        <f t="shared" si="21"/>
        <v>30.7</v>
      </c>
      <c r="BM32" s="8">
        <f t="shared" si="22"/>
        <v>30.7</v>
      </c>
      <c r="BN32" s="8">
        <f t="shared" si="23"/>
        <v>31.88</v>
      </c>
      <c r="BO32" s="8">
        <f t="shared" si="24"/>
        <v>31.88</v>
      </c>
      <c r="BP32" s="139">
        <f t="shared" si="25"/>
        <v>-1.1799999999999997</v>
      </c>
      <c r="BQ32" s="139">
        <f t="shared" si="26"/>
        <v>-1.1799999999999997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1030</v>
      </c>
      <c r="G33" s="16">
        <f>'[3]28'!G35</f>
        <v>0</v>
      </c>
      <c r="H33" s="17">
        <f t="shared" si="27"/>
        <v>1350</v>
      </c>
      <c r="I33" s="15">
        <f>'[3]28'!J35</f>
        <v>315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31.88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31.88</v>
      </c>
      <c r="AE33" s="8">
        <f t="shared" si="11"/>
        <v>31.88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31.88</v>
      </c>
      <c r="AL33" s="8">
        <f t="shared" si="31"/>
        <v>251.24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251.24</v>
      </c>
      <c r="AT33" s="8">
        <v>30.7</v>
      </c>
      <c r="AU33" s="8">
        <v>30.7</v>
      </c>
      <c r="AW33" s="198">
        <v>31.88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31.88</v>
      </c>
      <c r="BD33" s="198">
        <v>31.88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31.88</v>
      </c>
      <c r="BL33" s="8">
        <f t="shared" si="21"/>
        <v>30.7</v>
      </c>
      <c r="BM33" s="8">
        <f t="shared" si="22"/>
        <v>30.7</v>
      </c>
      <c r="BN33" s="8">
        <f t="shared" si="23"/>
        <v>31.88</v>
      </c>
      <c r="BO33" s="8">
        <f t="shared" si="24"/>
        <v>31.88</v>
      </c>
      <c r="BP33" s="139">
        <f t="shared" si="25"/>
        <v>-1.1799999999999997</v>
      </c>
      <c r="BQ33" s="139">
        <f t="shared" si="26"/>
        <v>-1.1799999999999997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1030</v>
      </c>
      <c r="G34" s="16">
        <f>'[3]28'!G36</f>
        <v>0</v>
      </c>
      <c r="H34" s="17">
        <f t="shared" si="27"/>
        <v>1350</v>
      </c>
      <c r="I34" s="15">
        <f>'[3]28'!J36</f>
        <v>315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31.62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31.62</v>
      </c>
      <c r="AE34" s="8">
        <f t="shared" si="11"/>
        <v>31.62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31.62</v>
      </c>
      <c r="AL34" s="8">
        <f t="shared" si="31"/>
        <v>251.76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251.76</v>
      </c>
      <c r="AT34" s="8">
        <v>30.45</v>
      </c>
      <c r="AU34" s="8">
        <v>30.45</v>
      </c>
      <c r="AW34" s="198">
        <v>31.62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31.62</v>
      </c>
      <c r="BD34" s="198">
        <v>31.62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31.62</v>
      </c>
      <c r="BL34" s="8">
        <f t="shared" si="21"/>
        <v>30.45</v>
      </c>
      <c r="BM34" s="8">
        <f t="shared" si="22"/>
        <v>30.45</v>
      </c>
      <c r="BN34" s="8">
        <f t="shared" si="23"/>
        <v>31.62</v>
      </c>
      <c r="BO34" s="8">
        <f t="shared" si="24"/>
        <v>31.62</v>
      </c>
      <c r="BP34" s="139">
        <f t="shared" si="25"/>
        <v>-1.1700000000000017</v>
      </c>
      <c r="BQ34" s="139">
        <f t="shared" si="26"/>
        <v>-1.1700000000000017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1030</v>
      </c>
      <c r="G35" s="16">
        <f>'[3]28'!G37</f>
        <v>0</v>
      </c>
      <c r="H35" s="17">
        <f t="shared" si="27"/>
        <v>1350</v>
      </c>
      <c r="I35" s="15">
        <f>'[3]28'!J37</f>
        <v>315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31.88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31.88</v>
      </c>
      <c r="AE35" s="8">
        <f t="shared" si="11"/>
        <v>31.88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31.88</v>
      </c>
      <c r="AL35" s="8">
        <f t="shared" si="31"/>
        <v>251.24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251.24</v>
      </c>
      <c r="AT35" s="8">
        <v>30.7</v>
      </c>
      <c r="AU35" s="8">
        <v>30.7</v>
      </c>
      <c r="AW35" s="198">
        <v>31.88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31.88</v>
      </c>
      <c r="BD35" s="198">
        <v>31.88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31.88</v>
      </c>
      <c r="BL35" s="8">
        <f t="shared" si="21"/>
        <v>30.7</v>
      </c>
      <c r="BM35" s="8">
        <f t="shared" si="22"/>
        <v>30.7</v>
      </c>
      <c r="BN35" s="8">
        <f t="shared" si="23"/>
        <v>31.88</v>
      </c>
      <c r="BO35" s="8">
        <f t="shared" si="24"/>
        <v>31.88</v>
      </c>
      <c r="BP35" s="139">
        <f t="shared" si="25"/>
        <v>-1.1799999999999997</v>
      </c>
      <c r="BQ35" s="139">
        <f t="shared" si="26"/>
        <v>-1.1799999999999997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1030</v>
      </c>
      <c r="G36" s="16">
        <f>'[3]28'!G38</f>
        <v>0</v>
      </c>
      <c r="H36" s="17">
        <f t="shared" si="27"/>
        <v>1350</v>
      </c>
      <c r="I36" s="15">
        <f>'[3]28'!J38</f>
        <v>315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30.34</v>
      </c>
      <c r="AU36" s="8">
        <v>30.34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30.34</v>
      </c>
      <c r="BM36" s="8">
        <f t="shared" si="22"/>
        <v>30.34</v>
      </c>
      <c r="BN36" s="8">
        <f t="shared" si="23"/>
        <v>31.5</v>
      </c>
      <c r="BO36" s="8">
        <f t="shared" si="24"/>
        <v>31.5</v>
      </c>
      <c r="BP36" s="139">
        <f t="shared" si="25"/>
        <v>-1.1600000000000001</v>
      </c>
      <c r="BQ36" s="139">
        <f t="shared" si="26"/>
        <v>-1.1600000000000001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1030</v>
      </c>
      <c r="G37" s="16">
        <f>'[3]28'!G39</f>
        <v>0</v>
      </c>
      <c r="H37" s="17">
        <f t="shared" si="27"/>
        <v>1350</v>
      </c>
      <c r="I37" s="15">
        <f>'[3]28'!J39</f>
        <v>315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30.34</v>
      </c>
      <c r="AU37" s="8">
        <v>30.34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30.34</v>
      </c>
      <c r="BM37" s="8">
        <f t="shared" si="22"/>
        <v>30.34</v>
      </c>
      <c r="BN37" s="8">
        <f t="shared" si="23"/>
        <v>31.5</v>
      </c>
      <c r="BO37" s="8">
        <f t="shared" si="24"/>
        <v>31.5</v>
      </c>
      <c r="BP37" s="139">
        <f t="shared" si="25"/>
        <v>-1.1600000000000001</v>
      </c>
      <c r="BQ37" s="139">
        <f t="shared" si="26"/>
        <v>-1.1600000000000001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1030</v>
      </c>
      <c r="G38" s="16">
        <f>'[3]28'!G40</f>
        <v>0</v>
      </c>
      <c r="H38" s="17">
        <f t="shared" si="27"/>
        <v>1350</v>
      </c>
      <c r="I38" s="15">
        <f>'[3]28'!J40</f>
        <v>315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30.34</v>
      </c>
      <c r="AU38" s="8">
        <v>30.34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30.34</v>
      </c>
      <c r="BM38" s="8">
        <f t="shared" si="22"/>
        <v>30.34</v>
      </c>
      <c r="BN38" s="8">
        <f t="shared" si="23"/>
        <v>31.5</v>
      </c>
      <c r="BO38" s="8">
        <f t="shared" si="24"/>
        <v>31.5</v>
      </c>
      <c r="BP38" s="139">
        <f t="shared" si="25"/>
        <v>-1.1600000000000001</v>
      </c>
      <c r="BQ38" s="139">
        <f t="shared" si="26"/>
        <v>-1.1600000000000001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1030</v>
      </c>
      <c r="G39" s="16">
        <f>'[3]28'!G41</f>
        <v>0</v>
      </c>
      <c r="H39" s="17">
        <f t="shared" si="27"/>
        <v>1350</v>
      </c>
      <c r="I39" s="15">
        <f>'[3]28'!J41</f>
        <v>315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30.34</v>
      </c>
      <c r="AU39" s="8">
        <v>30.34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30.34</v>
      </c>
      <c r="BM39" s="8">
        <f t="shared" si="22"/>
        <v>30.34</v>
      </c>
      <c r="BN39" s="8">
        <f t="shared" si="23"/>
        <v>31.5</v>
      </c>
      <c r="BO39" s="8">
        <f t="shared" si="24"/>
        <v>31.5</v>
      </c>
      <c r="BP39" s="139">
        <f t="shared" si="25"/>
        <v>-1.1600000000000001</v>
      </c>
      <c r="BQ39" s="139">
        <f t="shared" si="26"/>
        <v>-1.1600000000000001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1030</v>
      </c>
      <c r="G40" s="16">
        <f>'[3]28'!G42</f>
        <v>0</v>
      </c>
      <c r="H40" s="17">
        <f t="shared" si="27"/>
        <v>1350</v>
      </c>
      <c r="I40" s="15">
        <f>'[3]28'!J42</f>
        <v>315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30.34</v>
      </c>
      <c r="AU40" s="8">
        <v>30.34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30.34</v>
      </c>
      <c r="BM40" s="8">
        <f t="shared" si="22"/>
        <v>30.34</v>
      </c>
      <c r="BN40" s="8">
        <f t="shared" si="23"/>
        <v>31.5</v>
      </c>
      <c r="BO40" s="8">
        <f t="shared" si="24"/>
        <v>31.5</v>
      </c>
      <c r="BP40" s="139">
        <f t="shared" si="25"/>
        <v>-1.1600000000000001</v>
      </c>
      <c r="BQ40" s="139">
        <f t="shared" si="26"/>
        <v>-1.1600000000000001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1030</v>
      </c>
      <c r="G41" s="16">
        <f>'[3]28'!G43</f>
        <v>0</v>
      </c>
      <c r="H41" s="17">
        <f t="shared" si="27"/>
        <v>1350</v>
      </c>
      <c r="I41" s="15">
        <f>'[3]28'!J43</f>
        <v>315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30.34</v>
      </c>
      <c r="AU41" s="8">
        <v>30.34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30.34</v>
      </c>
      <c r="BM41" s="8">
        <f t="shared" si="22"/>
        <v>30.34</v>
      </c>
      <c r="BN41" s="8">
        <f t="shared" si="23"/>
        <v>31.5</v>
      </c>
      <c r="BO41" s="8">
        <f t="shared" si="24"/>
        <v>31.5</v>
      </c>
      <c r="BP41" s="139">
        <f t="shared" si="25"/>
        <v>-1.1600000000000001</v>
      </c>
      <c r="BQ41" s="139">
        <f t="shared" si="26"/>
        <v>-1.1600000000000001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1030</v>
      </c>
      <c r="G42" s="16">
        <f>'[3]28'!G44</f>
        <v>0</v>
      </c>
      <c r="H42" s="17">
        <f t="shared" si="27"/>
        <v>1350</v>
      </c>
      <c r="I42" s="15">
        <f>'[3]28'!J44</f>
        <v>315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30.34</v>
      </c>
      <c r="AU42" s="8">
        <v>30.34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30.34</v>
      </c>
      <c r="BM42" s="8">
        <f t="shared" si="22"/>
        <v>30.34</v>
      </c>
      <c r="BN42" s="8">
        <f t="shared" si="23"/>
        <v>31.5</v>
      </c>
      <c r="BO42" s="8">
        <f t="shared" si="24"/>
        <v>31.5</v>
      </c>
      <c r="BP42" s="139">
        <f t="shared" si="25"/>
        <v>-1.1600000000000001</v>
      </c>
      <c r="BQ42" s="139">
        <f t="shared" si="26"/>
        <v>-1.1600000000000001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1030</v>
      </c>
      <c r="G43" s="16">
        <f>'[3]28'!G45</f>
        <v>0</v>
      </c>
      <c r="H43" s="17">
        <f t="shared" si="27"/>
        <v>1350</v>
      </c>
      <c r="I43" s="15">
        <f>'[3]28'!J45</f>
        <v>315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31.5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31.5</v>
      </c>
      <c r="AL43" s="8">
        <f t="shared" si="31"/>
        <v>252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252</v>
      </c>
      <c r="AT43" s="8">
        <v>30.34</v>
      </c>
      <c r="AU43" s="8">
        <v>30.34</v>
      </c>
      <c r="AW43" s="198">
        <v>31.5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</v>
      </c>
      <c r="BD43" s="198">
        <v>31.5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31.5</v>
      </c>
      <c r="BL43" s="8">
        <f t="shared" si="21"/>
        <v>30.34</v>
      </c>
      <c r="BM43" s="8">
        <f t="shared" si="22"/>
        <v>30.34</v>
      </c>
      <c r="BN43" s="8">
        <f t="shared" si="23"/>
        <v>31.5</v>
      </c>
      <c r="BO43" s="8">
        <f t="shared" si="24"/>
        <v>31.5</v>
      </c>
      <c r="BP43" s="139">
        <f t="shared" si="25"/>
        <v>-1.1600000000000001</v>
      </c>
      <c r="BQ43" s="139">
        <f t="shared" si="26"/>
        <v>-1.1600000000000001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1030</v>
      </c>
      <c r="G44" s="16">
        <f>'[3]28'!G46</f>
        <v>0</v>
      </c>
      <c r="H44" s="17">
        <f t="shared" si="27"/>
        <v>1350</v>
      </c>
      <c r="I44" s="15">
        <f>'[3]28'!J46</f>
        <v>315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31.5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31.5</v>
      </c>
      <c r="AL44" s="8">
        <f t="shared" si="31"/>
        <v>252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</v>
      </c>
      <c r="AT44" s="8">
        <v>30.34</v>
      </c>
      <c r="AU44" s="8">
        <v>30.34</v>
      </c>
      <c r="AW44" s="198">
        <v>31.5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</v>
      </c>
      <c r="BD44" s="198">
        <v>31.5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31.5</v>
      </c>
      <c r="BL44" s="8">
        <f t="shared" si="21"/>
        <v>30.34</v>
      </c>
      <c r="BM44" s="8">
        <f t="shared" si="22"/>
        <v>30.34</v>
      </c>
      <c r="BN44" s="8">
        <f t="shared" si="23"/>
        <v>31.5</v>
      </c>
      <c r="BO44" s="8">
        <f t="shared" si="24"/>
        <v>31.5</v>
      </c>
      <c r="BP44" s="139">
        <f t="shared" si="25"/>
        <v>-1.1600000000000001</v>
      </c>
      <c r="BQ44" s="139">
        <f t="shared" si="26"/>
        <v>-1.1600000000000001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1030</v>
      </c>
      <c r="G45" s="16">
        <f>'[3]28'!G47</f>
        <v>0</v>
      </c>
      <c r="H45" s="17">
        <f t="shared" si="27"/>
        <v>1350</v>
      </c>
      <c r="I45" s="15">
        <f>'[3]28'!J47</f>
        <v>315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315</v>
      </c>
      <c r="P45" s="18">
        <f>frq!C45</f>
        <v>1</v>
      </c>
      <c r="Q45" s="15">
        <f t="shared" si="29"/>
        <v>315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315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31.5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31.5</v>
      </c>
      <c r="AL45" s="8">
        <f t="shared" si="31"/>
        <v>252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</v>
      </c>
      <c r="AT45" s="8">
        <v>30.34</v>
      </c>
      <c r="AU45" s="8">
        <v>30.34</v>
      </c>
      <c r="AW45" s="198">
        <v>31.5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31.5</v>
      </c>
      <c r="BD45" s="198">
        <v>31.5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31.5</v>
      </c>
      <c r="BL45" s="8">
        <f t="shared" si="21"/>
        <v>30.34</v>
      </c>
      <c r="BM45" s="8">
        <f t="shared" si="22"/>
        <v>30.34</v>
      </c>
      <c r="BN45" s="8">
        <f t="shared" si="23"/>
        <v>31.5</v>
      </c>
      <c r="BO45" s="8">
        <f t="shared" si="24"/>
        <v>31.5</v>
      </c>
      <c r="BP45" s="139">
        <f t="shared" si="25"/>
        <v>-1.1600000000000001</v>
      </c>
      <c r="BQ45" s="139">
        <f t="shared" si="26"/>
        <v>-1.1600000000000001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1030</v>
      </c>
      <c r="G46" s="16">
        <f>'[3]28'!G48</f>
        <v>0</v>
      </c>
      <c r="H46" s="17">
        <f t="shared" si="27"/>
        <v>1350</v>
      </c>
      <c r="I46" s="15">
        <f>'[3]28'!J48</f>
        <v>315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315</v>
      </c>
      <c r="P46" s="18">
        <f>frq!C46</f>
        <v>1</v>
      </c>
      <c r="Q46" s="15">
        <f t="shared" si="29"/>
        <v>315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315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31.5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31.5</v>
      </c>
      <c r="AL46" s="8">
        <f t="shared" si="31"/>
        <v>252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</v>
      </c>
      <c r="AT46" s="8">
        <v>30.34</v>
      </c>
      <c r="AU46" s="8">
        <v>30.34</v>
      </c>
      <c r="AW46" s="198">
        <v>31.5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</v>
      </c>
      <c r="BD46" s="198">
        <v>31.5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31.5</v>
      </c>
      <c r="BL46" s="8">
        <f t="shared" si="21"/>
        <v>30.34</v>
      </c>
      <c r="BM46" s="8">
        <f t="shared" si="22"/>
        <v>30.34</v>
      </c>
      <c r="BN46" s="8">
        <f t="shared" si="23"/>
        <v>31.5</v>
      </c>
      <c r="BO46" s="8">
        <f t="shared" si="24"/>
        <v>31.5</v>
      </c>
      <c r="BP46" s="139">
        <f t="shared" si="25"/>
        <v>-1.1600000000000001</v>
      </c>
      <c r="BQ46" s="139">
        <f t="shared" si="26"/>
        <v>-1.1600000000000001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1030</v>
      </c>
      <c r="G47" s="16">
        <f>'[3]28'!G49</f>
        <v>0</v>
      </c>
      <c r="H47" s="17">
        <f t="shared" si="27"/>
        <v>1350</v>
      </c>
      <c r="I47" s="15">
        <f>'[3]28'!J49</f>
        <v>296.61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296.61</v>
      </c>
      <c r="P47" s="18">
        <f>frq!C47</f>
        <v>1</v>
      </c>
      <c r="Q47" s="15">
        <f t="shared" si="29"/>
        <v>296.61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296.61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232.61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232.61</v>
      </c>
      <c r="AT47" s="8">
        <v>30.82</v>
      </c>
      <c r="AU47" s="8">
        <v>30.82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30.82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39">
        <f t="shared" si="25"/>
        <v>-1.1799999999999997</v>
      </c>
      <c r="BQ47" s="139">
        <f t="shared" si="26"/>
        <v>-1.1799999999999997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1030</v>
      </c>
      <c r="G48" s="16">
        <f>'[3]28'!G50</f>
        <v>0</v>
      </c>
      <c r="H48" s="17">
        <f t="shared" si="27"/>
        <v>1350</v>
      </c>
      <c r="I48" s="15">
        <f>'[3]28'!J50</f>
        <v>290.2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290.2</v>
      </c>
      <c r="P48" s="18">
        <f>frq!C48</f>
        <v>1</v>
      </c>
      <c r="Q48" s="15">
        <f t="shared" si="29"/>
        <v>290.2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290.2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226.2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226.2</v>
      </c>
      <c r="AT48" s="8">
        <v>30.82</v>
      </c>
      <c r="AU48" s="8">
        <v>30.82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30.82</v>
      </c>
      <c r="BM48" s="8">
        <f t="shared" si="22"/>
        <v>30.82</v>
      </c>
      <c r="BN48" s="8">
        <f t="shared" si="23"/>
        <v>32</v>
      </c>
      <c r="BO48" s="8">
        <f t="shared" si="24"/>
        <v>32</v>
      </c>
      <c r="BP48" s="139">
        <f t="shared" si="25"/>
        <v>-1.1799999999999997</v>
      </c>
      <c r="BQ48" s="139">
        <f t="shared" si="26"/>
        <v>-1.1799999999999997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1030</v>
      </c>
      <c r="G49" s="16">
        <f>'[3]28'!G51</f>
        <v>0</v>
      </c>
      <c r="H49" s="17">
        <f t="shared" si="27"/>
        <v>1350</v>
      </c>
      <c r="I49" s="15">
        <f>'[3]28'!J51</f>
        <v>270.58999999999997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270.58999999999997</v>
      </c>
      <c r="P49" s="18">
        <f>frq!C49</f>
        <v>1</v>
      </c>
      <c r="Q49" s="15">
        <f t="shared" si="29"/>
        <v>270.58999999999997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270.58999999999997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206.58999999999997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206.58999999999997</v>
      </c>
      <c r="AT49" s="8">
        <v>30.82</v>
      </c>
      <c r="AU49" s="8">
        <v>30.82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30.82</v>
      </c>
      <c r="BM49" s="8">
        <f t="shared" si="22"/>
        <v>30.82</v>
      </c>
      <c r="BN49" s="8">
        <f t="shared" si="23"/>
        <v>32</v>
      </c>
      <c r="BO49" s="8">
        <f t="shared" si="24"/>
        <v>32</v>
      </c>
      <c r="BP49" s="139">
        <f t="shared" si="25"/>
        <v>-1.1799999999999997</v>
      </c>
      <c r="BQ49" s="139">
        <f t="shared" si="26"/>
        <v>-1.1799999999999997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1030</v>
      </c>
      <c r="G50" s="16">
        <f>'[3]28'!G52</f>
        <v>0</v>
      </c>
      <c r="H50" s="17">
        <f t="shared" si="27"/>
        <v>1350</v>
      </c>
      <c r="I50" s="15">
        <f>'[3]28'!J52</f>
        <v>270.58999999999997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270.58999999999997</v>
      </c>
      <c r="P50" s="18">
        <f>frq!C50</f>
        <v>1</v>
      </c>
      <c r="Q50" s="15">
        <f t="shared" si="29"/>
        <v>270.58999999999997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270.58999999999997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206.58999999999997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206.58999999999997</v>
      </c>
      <c r="AT50" s="8">
        <v>30.82</v>
      </c>
      <c r="AU50" s="8">
        <v>30.82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30.82</v>
      </c>
      <c r="BM50" s="8">
        <f t="shared" si="22"/>
        <v>30.82</v>
      </c>
      <c r="BN50" s="8">
        <f t="shared" si="23"/>
        <v>32</v>
      </c>
      <c r="BO50" s="8">
        <f t="shared" si="24"/>
        <v>32</v>
      </c>
      <c r="BP50" s="139">
        <f t="shared" si="25"/>
        <v>-1.1799999999999997</v>
      </c>
      <c r="BQ50" s="139">
        <f t="shared" si="26"/>
        <v>-1.1799999999999997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1010</v>
      </c>
      <c r="G51" s="16">
        <f>'[3]28'!G53</f>
        <v>0</v>
      </c>
      <c r="H51" s="17">
        <f t="shared" si="27"/>
        <v>1330</v>
      </c>
      <c r="I51" s="15">
        <f>'[3]28'!J53</f>
        <v>270.58999999999997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270.58999999999997</v>
      </c>
      <c r="P51" s="18">
        <f>frq!C51</f>
        <v>1</v>
      </c>
      <c r="Q51" s="15">
        <f t="shared" si="29"/>
        <v>270.58999999999997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270.58999999999997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206.58999999999997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206.58999999999997</v>
      </c>
      <c r="AT51" s="8">
        <v>30.82</v>
      </c>
      <c r="AU51" s="8">
        <v>30.82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30.82</v>
      </c>
      <c r="BM51" s="8">
        <f t="shared" si="22"/>
        <v>30.82</v>
      </c>
      <c r="BN51" s="8">
        <f t="shared" si="23"/>
        <v>32</v>
      </c>
      <c r="BO51" s="8">
        <f t="shared" si="24"/>
        <v>32</v>
      </c>
      <c r="BP51" s="139">
        <f t="shared" si="25"/>
        <v>-1.1799999999999997</v>
      </c>
      <c r="BQ51" s="139">
        <f t="shared" si="26"/>
        <v>-1.1799999999999997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1010</v>
      </c>
      <c r="G52" s="16">
        <f>'[3]28'!G54</f>
        <v>0</v>
      </c>
      <c r="H52" s="17">
        <f t="shared" si="27"/>
        <v>1330</v>
      </c>
      <c r="I52" s="15">
        <f>'[3]28'!J54</f>
        <v>270.58999999999997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270.58999999999997</v>
      </c>
      <c r="P52" s="18">
        <f>frq!C52</f>
        <v>1</v>
      </c>
      <c r="Q52" s="15">
        <f t="shared" si="29"/>
        <v>270.58999999999997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270.58999999999997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206.58999999999997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206.58999999999997</v>
      </c>
      <c r="AT52" s="8">
        <v>30.82</v>
      </c>
      <c r="AU52" s="8">
        <v>30.82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30.82</v>
      </c>
      <c r="BM52" s="8">
        <f t="shared" si="22"/>
        <v>30.82</v>
      </c>
      <c r="BN52" s="8">
        <f t="shared" si="23"/>
        <v>32</v>
      </c>
      <c r="BO52" s="8">
        <f t="shared" si="24"/>
        <v>32</v>
      </c>
      <c r="BP52" s="139">
        <f t="shared" si="25"/>
        <v>-1.1799999999999997</v>
      </c>
      <c r="BQ52" s="139">
        <f t="shared" si="26"/>
        <v>-1.1799999999999997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1010</v>
      </c>
      <c r="G53" s="16">
        <f>'[3]28'!G55</f>
        <v>0</v>
      </c>
      <c r="H53" s="17">
        <f t="shared" si="27"/>
        <v>1330</v>
      </c>
      <c r="I53" s="15">
        <f>'[3]28'!J55</f>
        <v>270.58999999999997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270.58999999999997</v>
      </c>
      <c r="P53" s="18">
        <f>frq!C53</f>
        <v>1</v>
      </c>
      <c r="Q53" s="15">
        <f t="shared" si="29"/>
        <v>270.58999999999997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270.58999999999997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206.58999999999997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206.58999999999997</v>
      </c>
      <c r="AT53" s="8">
        <v>30.82</v>
      </c>
      <c r="AU53" s="8">
        <v>30.82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30.82</v>
      </c>
      <c r="BM53" s="8">
        <f t="shared" si="22"/>
        <v>30.82</v>
      </c>
      <c r="BN53" s="8">
        <f t="shared" si="23"/>
        <v>32</v>
      </c>
      <c r="BO53" s="8">
        <f t="shared" si="24"/>
        <v>32</v>
      </c>
      <c r="BP53" s="139">
        <f t="shared" si="25"/>
        <v>-1.1799999999999997</v>
      </c>
      <c r="BQ53" s="139">
        <f t="shared" si="26"/>
        <v>-1.1799999999999997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1010</v>
      </c>
      <c r="G54" s="16">
        <f>'[3]28'!G56</f>
        <v>0</v>
      </c>
      <c r="H54" s="17">
        <f t="shared" si="27"/>
        <v>1330</v>
      </c>
      <c r="I54" s="15">
        <f>'[3]28'!J56</f>
        <v>270.58999999999997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270.58999999999997</v>
      </c>
      <c r="P54" s="18">
        <f>frq!C54</f>
        <v>1</v>
      </c>
      <c r="Q54" s="15">
        <f t="shared" si="29"/>
        <v>270.58999999999997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270.58999999999997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206.58999999999997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206.58999999999997</v>
      </c>
      <c r="AT54" s="8">
        <v>30.82</v>
      </c>
      <c r="AU54" s="8">
        <v>30.82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30.82</v>
      </c>
      <c r="BM54" s="8">
        <f t="shared" si="22"/>
        <v>30.82</v>
      </c>
      <c r="BN54" s="8">
        <f t="shared" si="23"/>
        <v>32</v>
      </c>
      <c r="BO54" s="8">
        <f t="shared" si="24"/>
        <v>32</v>
      </c>
      <c r="BP54" s="139">
        <f t="shared" si="25"/>
        <v>-1.1799999999999997</v>
      </c>
      <c r="BQ54" s="139">
        <f t="shared" si="26"/>
        <v>-1.1799999999999997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1010</v>
      </c>
      <c r="G55" s="16">
        <f>'[3]28'!G57</f>
        <v>0</v>
      </c>
      <c r="H55" s="17">
        <f t="shared" si="27"/>
        <v>1330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25.64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25.64</v>
      </c>
      <c r="AL55" s="8">
        <f t="shared" si="31"/>
        <v>212.36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212.36</v>
      </c>
      <c r="AT55" s="8">
        <v>30.82</v>
      </c>
      <c r="AU55" s="8">
        <v>24.69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25.64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25.64</v>
      </c>
      <c r="BL55" s="8">
        <f t="shared" si="21"/>
        <v>30.82</v>
      </c>
      <c r="BM55" s="8">
        <f t="shared" si="22"/>
        <v>24.69</v>
      </c>
      <c r="BN55" s="8">
        <f t="shared" si="23"/>
        <v>32</v>
      </c>
      <c r="BO55" s="8">
        <f t="shared" si="24"/>
        <v>25.64</v>
      </c>
      <c r="BP55" s="139">
        <f t="shared" si="25"/>
        <v>-1.1799999999999997</v>
      </c>
      <c r="BQ55" s="139">
        <f t="shared" si="26"/>
        <v>-0.94999999999999929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1010</v>
      </c>
      <c r="G56" s="16">
        <f>'[3]28'!G58</f>
        <v>0</v>
      </c>
      <c r="H56" s="17">
        <f t="shared" si="27"/>
        <v>1330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25.64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25.64</v>
      </c>
      <c r="AL56" s="8">
        <f t="shared" si="31"/>
        <v>212.36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212.36</v>
      </c>
      <c r="AT56" s="8">
        <v>30.82</v>
      </c>
      <c r="AU56" s="8">
        <v>24.69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25.64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25.64</v>
      </c>
      <c r="BL56" s="8">
        <f t="shared" si="21"/>
        <v>30.82</v>
      </c>
      <c r="BM56" s="8">
        <f t="shared" si="22"/>
        <v>24.69</v>
      </c>
      <c r="BN56" s="8">
        <f t="shared" si="23"/>
        <v>32</v>
      </c>
      <c r="BO56" s="8">
        <f t="shared" si="24"/>
        <v>25.64</v>
      </c>
      <c r="BP56" s="139">
        <f t="shared" si="25"/>
        <v>-1.1799999999999997</v>
      </c>
      <c r="BQ56" s="139">
        <f t="shared" si="26"/>
        <v>-0.94999999999999929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1010</v>
      </c>
      <c r="G57" s="16">
        <f>'[3]28'!G59</f>
        <v>0</v>
      </c>
      <c r="H57" s="17">
        <f t="shared" si="27"/>
        <v>1330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25.64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25.64</v>
      </c>
      <c r="AL57" s="8">
        <f t="shared" si="31"/>
        <v>212.36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212.36</v>
      </c>
      <c r="AT57" s="8">
        <v>30.82</v>
      </c>
      <c r="AU57" s="8">
        <v>24.69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25.64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25.64</v>
      </c>
      <c r="BL57" s="8">
        <f t="shared" si="21"/>
        <v>30.82</v>
      </c>
      <c r="BM57" s="8">
        <f t="shared" si="22"/>
        <v>24.69</v>
      </c>
      <c r="BN57" s="8">
        <f t="shared" si="23"/>
        <v>32</v>
      </c>
      <c r="BO57" s="8">
        <f t="shared" si="24"/>
        <v>25.64</v>
      </c>
      <c r="BP57" s="139">
        <f t="shared" si="25"/>
        <v>-1.1799999999999997</v>
      </c>
      <c r="BQ57" s="139">
        <f t="shared" si="26"/>
        <v>-0.94999999999999929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1010</v>
      </c>
      <c r="G58" s="16">
        <f>'[3]28'!G60</f>
        <v>0</v>
      </c>
      <c r="H58" s="17">
        <f t="shared" si="27"/>
        <v>1330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25.64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25.64</v>
      </c>
      <c r="AL58" s="8">
        <f t="shared" si="31"/>
        <v>212.36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212.36</v>
      </c>
      <c r="AT58" s="8">
        <v>30.82</v>
      </c>
      <c r="AU58" s="8">
        <v>24.69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25.64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25.64</v>
      </c>
      <c r="BL58" s="8">
        <f t="shared" si="21"/>
        <v>30.82</v>
      </c>
      <c r="BM58" s="8">
        <f t="shared" si="22"/>
        <v>24.69</v>
      </c>
      <c r="BN58" s="8">
        <f t="shared" si="23"/>
        <v>32</v>
      </c>
      <c r="BO58" s="8">
        <f t="shared" si="24"/>
        <v>25.64</v>
      </c>
      <c r="BP58" s="139">
        <f t="shared" si="25"/>
        <v>-1.1799999999999997</v>
      </c>
      <c r="BQ58" s="139">
        <f t="shared" si="26"/>
        <v>-0.94999999999999929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1010</v>
      </c>
      <c r="G59" s="16">
        <f>'[3]28'!G61</f>
        <v>0</v>
      </c>
      <c r="H59" s="17">
        <f t="shared" si="27"/>
        <v>1330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25.64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25.64</v>
      </c>
      <c r="AL59" s="8">
        <f t="shared" si="31"/>
        <v>212.36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212.36</v>
      </c>
      <c r="AT59" s="8">
        <v>30.82</v>
      </c>
      <c r="AU59" s="8">
        <v>24.69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25.64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25.64</v>
      </c>
      <c r="BL59" s="8">
        <f t="shared" si="21"/>
        <v>30.82</v>
      </c>
      <c r="BM59" s="8">
        <f t="shared" si="22"/>
        <v>24.69</v>
      </c>
      <c r="BN59" s="8">
        <f t="shared" si="23"/>
        <v>32</v>
      </c>
      <c r="BO59" s="8">
        <f t="shared" si="24"/>
        <v>25.64</v>
      </c>
      <c r="BP59" s="139">
        <f t="shared" si="25"/>
        <v>-1.1799999999999997</v>
      </c>
      <c r="BQ59" s="139">
        <f t="shared" si="26"/>
        <v>-0.94999999999999929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1010</v>
      </c>
      <c r="G60" s="16">
        <f>'[3]28'!G62</f>
        <v>0</v>
      </c>
      <c r="H60" s="17">
        <f t="shared" si="27"/>
        <v>1330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25.64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25.64</v>
      </c>
      <c r="AL60" s="8">
        <f t="shared" si="31"/>
        <v>212.36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212.36</v>
      </c>
      <c r="AT60" s="8">
        <v>30.82</v>
      </c>
      <c r="AU60" s="8">
        <v>24.69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25.64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25.64</v>
      </c>
      <c r="BL60" s="8">
        <f t="shared" si="21"/>
        <v>30.82</v>
      </c>
      <c r="BM60" s="8">
        <f t="shared" si="22"/>
        <v>24.69</v>
      </c>
      <c r="BN60" s="8">
        <f t="shared" si="23"/>
        <v>32</v>
      </c>
      <c r="BO60" s="8">
        <f t="shared" si="24"/>
        <v>25.64</v>
      </c>
      <c r="BP60" s="139">
        <f t="shared" si="25"/>
        <v>-1.1799999999999997</v>
      </c>
      <c r="BQ60" s="139">
        <f t="shared" si="26"/>
        <v>-0.94999999999999929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1010</v>
      </c>
      <c r="G61" s="16">
        <f>'[3]28'!G63</f>
        <v>0</v>
      </c>
      <c r="H61" s="17">
        <f t="shared" si="27"/>
        <v>1330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25.64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25.64</v>
      </c>
      <c r="AL61" s="8">
        <f t="shared" si="31"/>
        <v>212.36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212.36</v>
      </c>
      <c r="AT61" s="8">
        <v>30.82</v>
      </c>
      <c r="AU61" s="8">
        <v>24.69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25.64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25.64</v>
      </c>
      <c r="BL61" s="8">
        <f t="shared" si="21"/>
        <v>30.82</v>
      </c>
      <c r="BM61" s="8">
        <f t="shared" si="22"/>
        <v>24.69</v>
      </c>
      <c r="BN61" s="8">
        <f t="shared" si="23"/>
        <v>32</v>
      </c>
      <c r="BO61" s="8">
        <f t="shared" si="24"/>
        <v>25.64</v>
      </c>
      <c r="BP61" s="139">
        <f t="shared" si="25"/>
        <v>-1.1799999999999997</v>
      </c>
      <c r="BQ61" s="139">
        <f t="shared" si="26"/>
        <v>-0.94999999999999929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1010</v>
      </c>
      <c r="G62" s="16">
        <f>'[3]28'!G64</f>
        <v>0</v>
      </c>
      <c r="H62" s="17">
        <f t="shared" si="27"/>
        <v>1330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25.64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25.64</v>
      </c>
      <c r="AL62" s="8">
        <f t="shared" ref="AL62:AN98" si="35">Q62-X62-AE62</f>
        <v>212.36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212.36</v>
      </c>
      <c r="AT62" s="8">
        <v>30.82</v>
      </c>
      <c r="AU62" s="8">
        <v>24.69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25.64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25.64</v>
      </c>
      <c r="BL62" s="8">
        <f t="shared" si="21"/>
        <v>30.82</v>
      </c>
      <c r="BM62" s="8">
        <f t="shared" si="22"/>
        <v>24.69</v>
      </c>
      <c r="BN62" s="8">
        <f t="shared" si="23"/>
        <v>32</v>
      </c>
      <c r="BO62" s="8">
        <f t="shared" si="24"/>
        <v>25.64</v>
      </c>
      <c r="BP62" s="139">
        <f t="shared" si="25"/>
        <v>-1.1799999999999997</v>
      </c>
      <c r="BQ62" s="139">
        <f t="shared" si="26"/>
        <v>-0.94999999999999929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1010</v>
      </c>
      <c r="G63" s="16">
        <f>'[3]28'!G65</f>
        <v>0</v>
      </c>
      <c r="H63" s="17">
        <f t="shared" si="27"/>
        <v>1330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25.64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25.64</v>
      </c>
      <c r="AL63" s="8">
        <f t="shared" si="35"/>
        <v>212.36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212.36</v>
      </c>
      <c r="AT63" s="8">
        <v>30.82</v>
      </c>
      <c r="AU63" s="8">
        <v>24.69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25.64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25.64</v>
      </c>
      <c r="BL63" s="8">
        <f t="shared" si="21"/>
        <v>30.82</v>
      </c>
      <c r="BM63" s="8">
        <f t="shared" si="22"/>
        <v>24.69</v>
      </c>
      <c r="BN63" s="8">
        <f t="shared" si="23"/>
        <v>32</v>
      </c>
      <c r="BO63" s="8">
        <f t="shared" si="24"/>
        <v>25.64</v>
      </c>
      <c r="BP63" s="139">
        <f t="shared" si="25"/>
        <v>-1.1799999999999997</v>
      </c>
      <c r="BQ63" s="139">
        <f t="shared" si="26"/>
        <v>-0.94999999999999929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1010</v>
      </c>
      <c r="G64" s="16">
        <f>'[3]28'!G66</f>
        <v>0</v>
      </c>
      <c r="H64" s="17">
        <f t="shared" si="27"/>
        <v>1330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25.64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25.64</v>
      </c>
      <c r="AL64" s="8">
        <f t="shared" si="35"/>
        <v>212.36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212.36</v>
      </c>
      <c r="AT64" s="8">
        <v>30.82</v>
      </c>
      <c r="AU64" s="8">
        <v>24.69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25.64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25.64</v>
      </c>
      <c r="BL64" s="8">
        <f t="shared" si="21"/>
        <v>30.82</v>
      </c>
      <c r="BM64" s="8">
        <f t="shared" si="22"/>
        <v>24.69</v>
      </c>
      <c r="BN64" s="8">
        <f t="shared" si="23"/>
        <v>32</v>
      </c>
      <c r="BO64" s="8">
        <f t="shared" si="24"/>
        <v>25.64</v>
      </c>
      <c r="BP64" s="139">
        <f t="shared" si="25"/>
        <v>-1.1799999999999997</v>
      </c>
      <c r="BQ64" s="139">
        <f t="shared" si="26"/>
        <v>-0.94999999999999929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1010</v>
      </c>
      <c r="G65" s="16">
        <f>'[3]28'!G67</f>
        <v>0</v>
      </c>
      <c r="H65" s="17">
        <f t="shared" si="27"/>
        <v>1330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25.64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25.64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212.36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212.36</v>
      </c>
      <c r="AT65" s="8">
        <v>30.82</v>
      </c>
      <c r="AU65" s="8">
        <v>30.82</v>
      </c>
      <c r="AW65" s="198">
        <v>25.64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25.64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30.82</v>
      </c>
      <c r="BM65" s="8">
        <f t="shared" si="22"/>
        <v>30.82</v>
      </c>
      <c r="BN65" s="8">
        <f t="shared" si="23"/>
        <v>25.64</v>
      </c>
      <c r="BO65" s="8">
        <f t="shared" si="24"/>
        <v>32</v>
      </c>
      <c r="BP65" s="139">
        <f t="shared" si="25"/>
        <v>5.18</v>
      </c>
      <c r="BQ65" s="139">
        <f t="shared" si="26"/>
        <v>-1.1799999999999997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1010</v>
      </c>
      <c r="G66" s="16">
        <f>'[3]28'!G68</f>
        <v>0</v>
      </c>
      <c r="H66" s="17">
        <f t="shared" si="27"/>
        <v>1330</v>
      </c>
      <c r="I66" s="15">
        <f>'[3]28'!J68</f>
        <v>270.58999999999997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270.58999999999997</v>
      </c>
      <c r="P66" s="18">
        <f>frq!C66</f>
        <v>1</v>
      </c>
      <c r="Q66" s="15">
        <f t="shared" si="33"/>
        <v>270.58999999999997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270.58999999999997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206.58999999999997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206.58999999999997</v>
      </c>
      <c r="AT66" s="8">
        <v>30.82</v>
      </c>
      <c r="AU66" s="8">
        <v>30.82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32</v>
      </c>
      <c r="BP66" s="139">
        <f t="shared" si="25"/>
        <v>-1.1799999999999997</v>
      </c>
      <c r="BQ66" s="139">
        <f t="shared" si="26"/>
        <v>-1.1799999999999997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1010</v>
      </c>
      <c r="G67" s="16">
        <f>'[3]28'!G69</f>
        <v>0</v>
      </c>
      <c r="H67" s="17">
        <f t="shared" si="27"/>
        <v>1330</v>
      </c>
      <c r="I67" s="15">
        <f>'[3]28'!J69</f>
        <v>312.22000000000003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312.22000000000003</v>
      </c>
      <c r="P67" s="18">
        <f>frq!C67</f>
        <v>1</v>
      </c>
      <c r="Q67" s="15">
        <f t="shared" si="33"/>
        <v>312.22000000000003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312.22000000000003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248.22000000000003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248.22000000000003</v>
      </c>
      <c r="AT67" s="8">
        <v>30.82</v>
      </c>
      <c r="AU67" s="8">
        <v>30.82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32</v>
      </c>
      <c r="BP67" s="139">
        <f t="shared" si="25"/>
        <v>-1.1799999999999997</v>
      </c>
      <c r="BQ67" s="139">
        <f t="shared" si="26"/>
        <v>-1.1799999999999997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1010</v>
      </c>
      <c r="G68" s="16">
        <f>'[3]28'!G70</f>
        <v>0</v>
      </c>
      <c r="H68" s="17">
        <f t="shared" si="27"/>
        <v>1330</v>
      </c>
      <c r="I68" s="15">
        <f>'[3]28'!J70</f>
        <v>315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315</v>
      </c>
      <c r="P68" s="18">
        <f>frq!C68</f>
        <v>1</v>
      </c>
      <c r="Q68" s="15">
        <f t="shared" si="33"/>
        <v>315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315</v>
      </c>
      <c r="X68" s="8">
        <f t="shared" ref="X68:X98" si="36">AW68</f>
        <v>31.88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31.88</v>
      </c>
      <c r="AE68" s="8">
        <f t="shared" ref="AE68:AE98" si="43">BD68</f>
        <v>31.88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31.88</v>
      </c>
      <c r="AL68" s="8">
        <f t="shared" si="35"/>
        <v>251.24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251.24</v>
      </c>
      <c r="AT68" s="8">
        <v>30.7</v>
      </c>
      <c r="AU68" s="8">
        <v>30.7</v>
      </c>
      <c r="AW68" s="198">
        <v>31.88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31.88</v>
      </c>
      <c r="BD68" s="198">
        <v>31.88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31.88</v>
      </c>
      <c r="BL68" s="8">
        <f t="shared" ref="BL68:BL98" si="53">AT68</f>
        <v>30.7</v>
      </c>
      <c r="BM68" s="8">
        <f t="shared" ref="BM68:BM98" si="54">AU68</f>
        <v>30.7</v>
      </c>
      <c r="BN68" s="8">
        <f t="shared" ref="BN68:BN98" si="55">BC68</f>
        <v>31.88</v>
      </c>
      <c r="BO68" s="8">
        <f t="shared" ref="BO68:BO98" si="56">BJ68</f>
        <v>31.88</v>
      </c>
      <c r="BP68" s="139">
        <f t="shared" ref="BP68:BP98" si="57">BL68-BN68</f>
        <v>-1.1799999999999997</v>
      </c>
      <c r="BQ68" s="139">
        <f t="shared" ref="BQ68:BQ98" si="58">BM68-BO68</f>
        <v>-1.1799999999999997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1010</v>
      </c>
      <c r="G69" s="16">
        <f>'[3]28'!G71</f>
        <v>0</v>
      </c>
      <c r="H69" s="17">
        <f t="shared" ref="H69:H98" si="59">SUM(B69:G69)</f>
        <v>1330</v>
      </c>
      <c r="I69" s="15">
        <f>'[3]28'!J71</f>
        <v>315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</v>
      </c>
      <c r="AT69" s="8">
        <v>30.34</v>
      </c>
      <c r="AU69" s="8">
        <v>30.34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30.34</v>
      </c>
      <c r="BM69" s="8">
        <f t="shared" si="54"/>
        <v>30.34</v>
      </c>
      <c r="BN69" s="8">
        <f t="shared" si="55"/>
        <v>31.5</v>
      </c>
      <c r="BO69" s="8">
        <f t="shared" si="56"/>
        <v>31.5</v>
      </c>
      <c r="BP69" s="139">
        <f t="shared" si="57"/>
        <v>-1.1600000000000001</v>
      </c>
      <c r="BQ69" s="139">
        <f t="shared" si="58"/>
        <v>-1.1600000000000001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1010</v>
      </c>
      <c r="G70" s="16">
        <f>'[3]28'!G72</f>
        <v>0</v>
      </c>
      <c r="H70" s="17">
        <f t="shared" si="59"/>
        <v>1330</v>
      </c>
      <c r="I70" s="15">
        <f>'[3]28'!J72</f>
        <v>315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30.34</v>
      </c>
      <c r="AU70" s="8">
        <v>30.34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30.34</v>
      </c>
      <c r="BM70" s="8">
        <f t="shared" si="54"/>
        <v>30.34</v>
      </c>
      <c r="BN70" s="8">
        <f t="shared" si="55"/>
        <v>31.5</v>
      </c>
      <c r="BO70" s="8">
        <f t="shared" si="56"/>
        <v>31.5</v>
      </c>
      <c r="BP70" s="139">
        <f t="shared" si="57"/>
        <v>-1.1600000000000001</v>
      </c>
      <c r="BQ70" s="139">
        <f t="shared" si="58"/>
        <v>-1.1600000000000001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1010</v>
      </c>
      <c r="G71" s="16">
        <f>'[3]28'!G73</f>
        <v>0</v>
      </c>
      <c r="H71" s="17">
        <f t="shared" si="59"/>
        <v>1330</v>
      </c>
      <c r="I71" s="15">
        <f>'[3]28'!J73</f>
        <v>315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30.34</v>
      </c>
      <c r="AU71" s="8">
        <v>30.34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30.34</v>
      </c>
      <c r="BM71" s="8">
        <f t="shared" si="54"/>
        <v>30.34</v>
      </c>
      <c r="BN71" s="8">
        <f t="shared" si="55"/>
        <v>31.5</v>
      </c>
      <c r="BO71" s="8">
        <f t="shared" si="56"/>
        <v>31.5</v>
      </c>
      <c r="BP71" s="139">
        <f t="shared" si="57"/>
        <v>-1.1600000000000001</v>
      </c>
      <c r="BQ71" s="139">
        <f t="shared" si="58"/>
        <v>-1.1600000000000001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1010</v>
      </c>
      <c r="G72" s="16">
        <f>'[3]28'!G74</f>
        <v>0</v>
      </c>
      <c r="H72" s="17">
        <f t="shared" si="59"/>
        <v>1330</v>
      </c>
      <c r="I72" s="15">
        <f>'[3]28'!J74</f>
        <v>315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30.34</v>
      </c>
      <c r="AU72" s="8">
        <v>30.34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30.34</v>
      </c>
      <c r="BM72" s="8">
        <f t="shared" si="54"/>
        <v>30.34</v>
      </c>
      <c r="BN72" s="8">
        <f t="shared" si="55"/>
        <v>31.5</v>
      </c>
      <c r="BO72" s="8">
        <f t="shared" si="56"/>
        <v>31.5</v>
      </c>
      <c r="BP72" s="139">
        <f t="shared" si="57"/>
        <v>-1.1600000000000001</v>
      </c>
      <c r="BQ72" s="139">
        <f t="shared" si="58"/>
        <v>-1.1600000000000001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1010</v>
      </c>
      <c r="G73" s="16">
        <f>'[3]28'!G75</f>
        <v>0</v>
      </c>
      <c r="H73" s="17">
        <f t="shared" si="59"/>
        <v>1330</v>
      </c>
      <c r="I73" s="15">
        <f>'[3]28'!J75</f>
        <v>315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30.34</v>
      </c>
      <c r="AU73" s="8">
        <v>30.34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30.34</v>
      </c>
      <c r="BM73" s="8">
        <f t="shared" si="54"/>
        <v>30.34</v>
      </c>
      <c r="BN73" s="8">
        <f t="shared" si="55"/>
        <v>31.5</v>
      </c>
      <c r="BO73" s="8">
        <f t="shared" si="56"/>
        <v>31.5</v>
      </c>
      <c r="BP73" s="139">
        <f t="shared" si="57"/>
        <v>-1.1600000000000001</v>
      </c>
      <c r="BQ73" s="139">
        <f t="shared" si="58"/>
        <v>-1.1600000000000001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1010</v>
      </c>
      <c r="G74" s="16">
        <f>'[3]28'!G76</f>
        <v>0</v>
      </c>
      <c r="H74" s="17">
        <f t="shared" si="59"/>
        <v>1330</v>
      </c>
      <c r="I74" s="15">
        <f>'[3]28'!J76</f>
        <v>315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30.34</v>
      </c>
      <c r="AU74" s="8">
        <v>30.34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30.34</v>
      </c>
      <c r="BM74" s="8">
        <f t="shared" si="54"/>
        <v>30.34</v>
      </c>
      <c r="BN74" s="8">
        <f t="shared" si="55"/>
        <v>31.5</v>
      </c>
      <c r="BO74" s="8">
        <f t="shared" si="56"/>
        <v>31.5</v>
      </c>
      <c r="BP74" s="139">
        <f t="shared" si="57"/>
        <v>-1.1600000000000001</v>
      </c>
      <c r="BQ74" s="139">
        <f t="shared" si="58"/>
        <v>-1.1600000000000001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1030</v>
      </c>
      <c r="G75" s="16">
        <f>'[3]28'!G77</f>
        <v>0</v>
      </c>
      <c r="H75" s="17">
        <f t="shared" si="59"/>
        <v>1350</v>
      </c>
      <c r="I75" s="15">
        <f>'[3]28'!J77</f>
        <v>315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30.34</v>
      </c>
      <c r="AU75" s="8">
        <v>30.34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30.34</v>
      </c>
      <c r="BM75" s="8">
        <f t="shared" si="54"/>
        <v>30.34</v>
      </c>
      <c r="BN75" s="8">
        <f t="shared" si="55"/>
        <v>31.5</v>
      </c>
      <c r="BO75" s="8">
        <f t="shared" si="56"/>
        <v>31.5</v>
      </c>
      <c r="BP75" s="139">
        <f t="shared" si="57"/>
        <v>-1.1600000000000001</v>
      </c>
      <c r="BQ75" s="139">
        <f t="shared" si="58"/>
        <v>-1.1600000000000001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1030</v>
      </c>
      <c r="G76" s="16">
        <f>'[3]28'!G78</f>
        <v>0</v>
      </c>
      <c r="H76" s="17">
        <f t="shared" si="59"/>
        <v>1350</v>
      </c>
      <c r="I76" s="15">
        <f>'[3]28'!J78</f>
        <v>315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30.34</v>
      </c>
      <c r="AU76" s="8">
        <v>30.34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30.34</v>
      </c>
      <c r="BM76" s="8">
        <f t="shared" si="54"/>
        <v>30.34</v>
      </c>
      <c r="BN76" s="8">
        <f t="shared" si="55"/>
        <v>31.5</v>
      </c>
      <c r="BO76" s="8">
        <f t="shared" si="56"/>
        <v>31.5</v>
      </c>
      <c r="BP76" s="139">
        <f t="shared" si="57"/>
        <v>-1.1600000000000001</v>
      </c>
      <c r="BQ76" s="139">
        <f t="shared" si="58"/>
        <v>-1.1600000000000001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1030</v>
      </c>
      <c r="G77" s="16">
        <f>'[3]28'!G79</f>
        <v>0</v>
      </c>
      <c r="H77" s="17">
        <f t="shared" si="59"/>
        <v>1350</v>
      </c>
      <c r="I77" s="15">
        <f>'[3]28'!J79</f>
        <v>315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30.34</v>
      </c>
      <c r="AU77" s="8">
        <v>30.34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30.34</v>
      </c>
      <c r="BM77" s="8">
        <f t="shared" si="54"/>
        <v>30.34</v>
      </c>
      <c r="BN77" s="8">
        <f t="shared" si="55"/>
        <v>31.5</v>
      </c>
      <c r="BO77" s="8">
        <f t="shared" si="56"/>
        <v>31.5</v>
      </c>
      <c r="BP77" s="139">
        <f t="shared" si="57"/>
        <v>-1.1600000000000001</v>
      </c>
      <c r="BQ77" s="139">
        <f t="shared" si="58"/>
        <v>-1.1600000000000001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1030</v>
      </c>
      <c r="G78" s="16">
        <f>'[3]28'!G80</f>
        <v>0</v>
      </c>
      <c r="H78" s="17">
        <f t="shared" si="59"/>
        <v>1350</v>
      </c>
      <c r="I78" s="15">
        <f>'[3]28'!J80</f>
        <v>315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30.34</v>
      </c>
      <c r="AU78" s="8">
        <v>30.34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30.34</v>
      </c>
      <c r="BM78" s="8">
        <f t="shared" si="54"/>
        <v>30.34</v>
      </c>
      <c r="BN78" s="8">
        <f t="shared" si="55"/>
        <v>31.5</v>
      </c>
      <c r="BO78" s="8">
        <f t="shared" si="56"/>
        <v>31.5</v>
      </c>
      <c r="BP78" s="139">
        <f t="shared" si="57"/>
        <v>-1.1600000000000001</v>
      </c>
      <c r="BQ78" s="139">
        <f t="shared" si="58"/>
        <v>-1.1600000000000001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1030</v>
      </c>
      <c r="G79" s="16">
        <f>'[3]28'!G81</f>
        <v>30</v>
      </c>
      <c r="H79" s="17">
        <f t="shared" si="59"/>
        <v>1380</v>
      </c>
      <c r="I79" s="15">
        <f>'[3]28'!J81</f>
        <v>315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30</v>
      </c>
      <c r="O79" s="17">
        <f t="shared" si="60"/>
        <v>345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30</v>
      </c>
      <c r="W79" s="17">
        <f t="shared" si="61"/>
        <v>345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30</v>
      </c>
      <c r="AR79" s="8">
        <f t="shared" si="50"/>
        <v>282</v>
      </c>
      <c r="AT79" s="8">
        <v>30.34</v>
      </c>
      <c r="AU79" s="8">
        <v>30.34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30.34</v>
      </c>
      <c r="BM79" s="8">
        <f t="shared" si="54"/>
        <v>30.34</v>
      </c>
      <c r="BN79" s="8">
        <f t="shared" si="55"/>
        <v>31.5</v>
      </c>
      <c r="BO79" s="8">
        <f t="shared" si="56"/>
        <v>31.5</v>
      </c>
      <c r="BP79" s="139">
        <f t="shared" si="57"/>
        <v>-1.1600000000000001</v>
      </c>
      <c r="BQ79" s="139">
        <f t="shared" si="58"/>
        <v>-1.1600000000000001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1030</v>
      </c>
      <c r="G80" s="16">
        <f>'[3]28'!G82</f>
        <v>30</v>
      </c>
      <c r="H80" s="17">
        <f t="shared" si="59"/>
        <v>1380</v>
      </c>
      <c r="I80" s="15">
        <f>'[3]28'!J82</f>
        <v>315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30</v>
      </c>
      <c r="O80" s="17">
        <f t="shared" si="60"/>
        <v>345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30</v>
      </c>
      <c r="W80" s="17">
        <f t="shared" si="61"/>
        <v>345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30</v>
      </c>
      <c r="AR80" s="8">
        <f t="shared" si="50"/>
        <v>282</v>
      </c>
      <c r="AT80" s="8">
        <v>30.34</v>
      </c>
      <c r="AU80" s="8">
        <v>30.34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30.34</v>
      </c>
      <c r="BM80" s="8">
        <f t="shared" si="54"/>
        <v>30.34</v>
      </c>
      <c r="BN80" s="8">
        <f t="shared" si="55"/>
        <v>31.5</v>
      </c>
      <c r="BO80" s="8">
        <f t="shared" si="56"/>
        <v>31.5</v>
      </c>
      <c r="BP80" s="139">
        <f t="shared" si="57"/>
        <v>-1.1600000000000001</v>
      </c>
      <c r="BQ80" s="139">
        <f t="shared" si="58"/>
        <v>-1.1600000000000001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1030</v>
      </c>
      <c r="G81" s="16">
        <f>'[3]28'!G83</f>
        <v>30</v>
      </c>
      <c r="H81" s="17">
        <f t="shared" si="59"/>
        <v>1380</v>
      </c>
      <c r="I81" s="15">
        <f>'[3]28'!J83</f>
        <v>315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30</v>
      </c>
      <c r="O81" s="17">
        <f t="shared" si="60"/>
        <v>345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30</v>
      </c>
      <c r="W81" s="17">
        <f t="shared" si="61"/>
        <v>345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30</v>
      </c>
      <c r="AR81" s="8">
        <f t="shared" si="50"/>
        <v>282</v>
      </c>
      <c r="AT81" s="8">
        <v>30.34</v>
      </c>
      <c r="AU81" s="8">
        <v>30.34</v>
      </c>
      <c r="AW81" s="198">
        <v>31.5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31.5</v>
      </c>
      <c r="BD81" s="198">
        <v>31.5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31.5</v>
      </c>
      <c r="BL81" s="8">
        <f t="shared" si="53"/>
        <v>30.34</v>
      </c>
      <c r="BM81" s="8">
        <f t="shared" si="54"/>
        <v>30.34</v>
      </c>
      <c r="BN81" s="8">
        <f t="shared" si="55"/>
        <v>31.5</v>
      </c>
      <c r="BO81" s="8">
        <f t="shared" si="56"/>
        <v>31.5</v>
      </c>
      <c r="BP81" s="139">
        <f t="shared" si="57"/>
        <v>-1.1600000000000001</v>
      </c>
      <c r="BQ81" s="139">
        <f t="shared" si="58"/>
        <v>-1.1600000000000001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1030</v>
      </c>
      <c r="G82" s="16">
        <f>'[3]28'!G84</f>
        <v>30</v>
      </c>
      <c r="H82" s="17">
        <f t="shared" si="59"/>
        <v>1380</v>
      </c>
      <c r="I82" s="15">
        <f>'[3]28'!J84</f>
        <v>315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30</v>
      </c>
      <c r="O82" s="17">
        <f t="shared" si="60"/>
        <v>345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30</v>
      </c>
      <c r="W82" s="17">
        <f t="shared" si="61"/>
        <v>345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30</v>
      </c>
      <c r="AR82" s="8">
        <f t="shared" si="50"/>
        <v>282</v>
      </c>
      <c r="AT82" s="8">
        <v>30.34</v>
      </c>
      <c r="AU82" s="8">
        <v>30.34</v>
      </c>
      <c r="AW82" s="198">
        <v>31.5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31.5</v>
      </c>
      <c r="BD82" s="198">
        <v>31.5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31.5</v>
      </c>
      <c r="BL82" s="8">
        <f t="shared" si="53"/>
        <v>30.34</v>
      </c>
      <c r="BM82" s="8">
        <f t="shared" si="54"/>
        <v>30.34</v>
      </c>
      <c r="BN82" s="8">
        <f t="shared" si="55"/>
        <v>31.5</v>
      </c>
      <c r="BO82" s="8">
        <f t="shared" si="56"/>
        <v>31.5</v>
      </c>
      <c r="BP82" s="139">
        <f t="shared" si="57"/>
        <v>-1.1600000000000001</v>
      </c>
      <c r="BQ82" s="139">
        <f t="shared" si="58"/>
        <v>-1.1600000000000001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1030</v>
      </c>
      <c r="G83" s="16">
        <f>'[3]28'!G85</f>
        <v>30</v>
      </c>
      <c r="H83" s="17">
        <f t="shared" si="59"/>
        <v>1380</v>
      </c>
      <c r="I83" s="15">
        <f>'[3]28'!J85</f>
        <v>280.22000000000003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30</v>
      </c>
      <c r="O83" s="17">
        <f t="shared" si="60"/>
        <v>310.22000000000003</v>
      </c>
      <c r="P83" s="18">
        <f>frq!C83</f>
        <v>1</v>
      </c>
      <c r="Q83" s="15">
        <f t="shared" si="33"/>
        <v>280.22000000000003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30</v>
      </c>
      <c r="W83" s="17">
        <f t="shared" si="61"/>
        <v>310.22000000000003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248.22000000000003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30</v>
      </c>
      <c r="AR83" s="8">
        <f t="shared" si="50"/>
        <v>278.22000000000003</v>
      </c>
      <c r="AT83" s="8">
        <v>0</v>
      </c>
      <c r="AU83" s="8">
        <v>30.82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0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0</v>
      </c>
      <c r="BM83" s="8">
        <f t="shared" si="54"/>
        <v>30.82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-1.1799999999999997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1030</v>
      </c>
      <c r="G84" s="16">
        <f>'[3]28'!G86</f>
        <v>30</v>
      </c>
      <c r="H84" s="17">
        <f t="shared" si="59"/>
        <v>1380</v>
      </c>
      <c r="I84" s="15">
        <f>'[3]28'!J86</f>
        <v>273.81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30</v>
      </c>
      <c r="O84" s="17">
        <f t="shared" si="60"/>
        <v>303.81</v>
      </c>
      <c r="P84" s="18">
        <f>frq!C84</f>
        <v>1</v>
      </c>
      <c r="Q84" s="15">
        <f t="shared" si="33"/>
        <v>273.81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30</v>
      </c>
      <c r="W84" s="17">
        <f t="shared" si="61"/>
        <v>303.81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241.81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30</v>
      </c>
      <c r="AR84" s="8">
        <f t="shared" si="50"/>
        <v>271.81</v>
      </c>
      <c r="AT84" s="8">
        <v>0</v>
      </c>
      <c r="AU84" s="8">
        <v>30.82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0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0</v>
      </c>
      <c r="BM84" s="8">
        <f t="shared" si="54"/>
        <v>30.82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-1.1799999999999997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1030</v>
      </c>
      <c r="G85" s="16">
        <f>'[3]28'!G87</f>
        <v>30</v>
      </c>
      <c r="H85" s="17">
        <f t="shared" si="59"/>
        <v>1380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30</v>
      </c>
      <c r="O85" s="17">
        <f t="shared" si="60"/>
        <v>300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30</v>
      </c>
      <c r="W85" s="17">
        <f t="shared" si="61"/>
        <v>300</v>
      </c>
      <c r="X85" s="8">
        <f t="shared" si="36"/>
        <v>11.8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11.8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226.2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30</v>
      </c>
      <c r="AR85" s="8">
        <f t="shared" si="50"/>
        <v>256.2</v>
      </c>
      <c r="AT85" s="8">
        <v>11.36</v>
      </c>
      <c r="AU85" s="8">
        <v>30.82</v>
      </c>
      <c r="AW85" s="198">
        <v>11.8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11.8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11.36</v>
      </c>
      <c r="BM85" s="8">
        <f t="shared" si="54"/>
        <v>30.82</v>
      </c>
      <c r="BN85" s="8">
        <f t="shared" si="55"/>
        <v>11.8</v>
      </c>
      <c r="BO85" s="8">
        <f t="shared" si="56"/>
        <v>32</v>
      </c>
      <c r="BP85" s="139">
        <f t="shared" si="57"/>
        <v>-0.44000000000000128</v>
      </c>
      <c r="BQ85" s="139">
        <f t="shared" si="58"/>
        <v>-1.1799999999999997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1030</v>
      </c>
      <c r="G86" s="16">
        <f>'[3]28'!G88</f>
        <v>30</v>
      </c>
      <c r="H86" s="17">
        <f t="shared" si="59"/>
        <v>1380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30</v>
      </c>
      <c r="O86" s="17">
        <f t="shared" si="60"/>
        <v>300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30</v>
      </c>
      <c r="W86" s="17">
        <f t="shared" si="61"/>
        <v>300</v>
      </c>
      <c r="X86" s="8">
        <f t="shared" si="36"/>
        <v>11.8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11.8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226.2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30</v>
      </c>
      <c r="AR86" s="8">
        <f t="shared" si="50"/>
        <v>256.2</v>
      </c>
      <c r="AT86" s="8">
        <v>11.36</v>
      </c>
      <c r="AU86" s="8">
        <v>30.82</v>
      </c>
      <c r="AW86" s="198">
        <v>11.8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11.8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11.36</v>
      </c>
      <c r="BM86" s="8">
        <f t="shared" si="54"/>
        <v>30.82</v>
      </c>
      <c r="BN86" s="8">
        <f t="shared" si="55"/>
        <v>11.8</v>
      </c>
      <c r="BO86" s="8">
        <f t="shared" si="56"/>
        <v>32</v>
      </c>
      <c r="BP86" s="139">
        <f t="shared" si="57"/>
        <v>-0.44000000000000128</v>
      </c>
      <c r="BQ86" s="139">
        <f t="shared" si="58"/>
        <v>-1.1799999999999997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1030</v>
      </c>
      <c r="G87" s="16">
        <f>'[3]28'!G89</f>
        <v>30</v>
      </c>
      <c r="H87" s="17">
        <f t="shared" si="59"/>
        <v>1380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30</v>
      </c>
      <c r="O87" s="17">
        <f t="shared" si="60"/>
        <v>300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30</v>
      </c>
      <c r="W87" s="17">
        <f t="shared" si="61"/>
        <v>300</v>
      </c>
      <c r="X87" s="8">
        <f t="shared" si="36"/>
        <v>25.64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25.64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30</v>
      </c>
      <c r="AR87" s="8">
        <f t="shared" si="50"/>
        <v>242.36</v>
      </c>
      <c r="AT87" s="8">
        <v>24.69</v>
      </c>
      <c r="AU87" s="8">
        <v>30.82</v>
      </c>
      <c r="AW87" s="198">
        <v>25.64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25.64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24.69</v>
      </c>
      <c r="BM87" s="8">
        <f t="shared" si="54"/>
        <v>30.82</v>
      </c>
      <c r="BN87" s="8">
        <f t="shared" si="55"/>
        <v>25.64</v>
      </c>
      <c r="BO87" s="8">
        <f t="shared" si="56"/>
        <v>32</v>
      </c>
      <c r="BP87" s="139">
        <f t="shared" si="57"/>
        <v>-0.94999999999999929</v>
      </c>
      <c r="BQ87" s="139">
        <f t="shared" si="58"/>
        <v>-1.1799999999999997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1030</v>
      </c>
      <c r="G88" s="16">
        <f>'[3]28'!G90</f>
        <v>30</v>
      </c>
      <c r="H88" s="17">
        <f t="shared" si="59"/>
        <v>1380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30</v>
      </c>
      <c r="O88" s="17">
        <f t="shared" si="60"/>
        <v>300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30</v>
      </c>
      <c r="W88" s="17">
        <f t="shared" si="61"/>
        <v>300</v>
      </c>
      <c r="X88" s="8">
        <f t="shared" si="36"/>
        <v>25.64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25.64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212.36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30</v>
      </c>
      <c r="AR88" s="8">
        <f t="shared" si="50"/>
        <v>242.36</v>
      </c>
      <c r="AT88" s="8">
        <v>24.69</v>
      </c>
      <c r="AU88" s="8">
        <v>30.82</v>
      </c>
      <c r="AW88" s="198">
        <v>25.64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25.64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24.69</v>
      </c>
      <c r="BM88" s="8">
        <f t="shared" si="54"/>
        <v>30.82</v>
      </c>
      <c r="BN88" s="8">
        <f t="shared" si="55"/>
        <v>25.64</v>
      </c>
      <c r="BO88" s="8">
        <f t="shared" si="56"/>
        <v>32</v>
      </c>
      <c r="BP88" s="139">
        <f t="shared" si="57"/>
        <v>-0.94999999999999929</v>
      </c>
      <c r="BQ88" s="139">
        <f t="shared" si="58"/>
        <v>-1.1799999999999997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1030</v>
      </c>
      <c r="G89" s="16">
        <f>'[3]28'!G91</f>
        <v>30</v>
      </c>
      <c r="H89" s="17">
        <f t="shared" si="59"/>
        <v>1380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30</v>
      </c>
      <c r="O89" s="17">
        <f t="shared" si="60"/>
        <v>300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30</v>
      </c>
      <c r="W89" s="17">
        <f t="shared" si="61"/>
        <v>300</v>
      </c>
      <c r="X89" s="8">
        <f t="shared" si="36"/>
        <v>15.8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15.8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222.2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30</v>
      </c>
      <c r="AR89" s="8">
        <f t="shared" si="50"/>
        <v>252.2</v>
      </c>
      <c r="AT89" s="8">
        <v>15.22</v>
      </c>
      <c r="AU89" s="8">
        <v>30.82</v>
      </c>
      <c r="AW89" s="198">
        <v>15.8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15.8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15.22</v>
      </c>
      <c r="BM89" s="8">
        <f t="shared" si="54"/>
        <v>30.82</v>
      </c>
      <c r="BN89" s="8">
        <f t="shared" si="55"/>
        <v>15.8</v>
      </c>
      <c r="BO89" s="8">
        <f t="shared" si="56"/>
        <v>32</v>
      </c>
      <c r="BP89" s="139">
        <f t="shared" si="57"/>
        <v>-0.58000000000000007</v>
      </c>
      <c r="BQ89" s="139">
        <f t="shared" si="58"/>
        <v>-1.1799999999999997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1030</v>
      </c>
      <c r="G90" s="16">
        <f>'[3]28'!G92</f>
        <v>30</v>
      </c>
      <c r="H90" s="17">
        <f t="shared" si="59"/>
        <v>1380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30</v>
      </c>
      <c r="O90" s="17">
        <f t="shared" si="60"/>
        <v>300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30</v>
      </c>
      <c r="W90" s="17">
        <f t="shared" si="61"/>
        <v>300</v>
      </c>
      <c r="X90" s="8">
        <f t="shared" si="36"/>
        <v>15.8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15.8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222.2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30</v>
      </c>
      <c r="AR90" s="8">
        <f t="shared" si="50"/>
        <v>252.2</v>
      </c>
      <c r="AT90" s="8">
        <v>15.22</v>
      </c>
      <c r="AU90" s="8">
        <v>30.82</v>
      </c>
      <c r="AW90" s="198">
        <v>15.8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15.8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15.22</v>
      </c>
      <c r="BM90" s="8">
        <f t="shared" si="54"/>
        <v>30.82</v>
      </c>
      <c r="BN90" s="8">
        <f t="shared" si="55"/>
        <v>15.8</v>
      </c>
      <c r="BO90" s="8">
        <f t="shared" si="56"/>
        <v>32</v>
      </c>
      <c r="BP90" s="139">
        <f t="shared" si="57"/>
        <v>-0.58000000000000007</v>
      </c>
      <c r="BQ90" s="139">
        <f t="shared" si="58"/>
        <v>-1.1799999999999997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1030</v>
      </c>
      <c r="G91" s="16">
        <f>'[3]28'!G93</f>
        <v>30</v>
      </c>
      <c r="H91" s="17">
        <f t="shared" si="59"/>
        <v>1380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30</v>
      </c>
      <c r="O91" s="17">
        <f t="shared" si="60"/>
        <v>300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30</v>
      </c>
      <c r="W91" s="17">
        <f t="shared" si="61"/>
        <v>300</v>
      </c>
      <c r="X91" s="8">
        <f t="shared" si="36"/>
        <v>23.42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23.42</v>
      </c>
      <c r="AE91" s="8">
        <f t="shared" si="43"/>
        <v>23.42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23.42</v>
      </c>
      <c r="AL91" s="8">
        <f t="shared" si="35"/>
        <v>223.15999999999997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30</v>
      </c>
      <c r="AR91" s="8">
        <f t="shared" si="50"/>
        <v>253.15999999999997</v>
      </c>
      <c r="AT91" s="8">
        <v>22.56</v>
      </c>
      <c r="AU91" s="8">
        <v>22.56</v>
      </c>
      <c r="AW91" s="198">
        <v>23.42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23.42</v>
      </c>
      <c r="BD91" s="198">
        <v>23.42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23.42</v>
      </c>
      <c r="BL91" s="8">
        <f t="shared" si="53"/>
        <v>22.56</v>
      </c>
      <c r="BM91" s="8">
        <f t="shared" si="54"/>
        <v>22.56</v>
      </c>
      <c r="BN91" s="8">
        <f t="shared" si="55"/>
        <v>23.42</v>
      </c>
      <c r="BO91" s="8">
        <f t="shared" si="56"/>
        <v>23.42</v>
      </c>
      <c r="BP91" s="139">
        <f t="shared" si="57"/>
        <v>-0.86000000000000298</v>
      </c>
      <c r="BQ91" s="139">
        <f t="shared" si="58"/>
        <v>-0.86000000000000298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1030</v>
      </c>
      <c r="G92" s="16">
        <f>'[3]28'!G94</f>
        <v>30</v>
      </c>
      <c r="H92" s="17">
        <f t="shared" si="59"/>
        <v>1380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30</v>
      </c>
      <c r="O92" s="17">
        <f t="shared" si="60"/>
        <v>300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30</v>
      </c>
      <c r="W92" s="17">
        <f t="shared" si="61"/>
        <v>300</v>
      </c>
      <c r="X92" s="8">
        <f t="shared" si="36"/>
        <v>23.42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23.42</v>
      </c>
      <c r="AE92" s="8">
        <f t="shared" si="43"/>
        <v>23.42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23.42</v>
      </c>
      <c r="AL92" s="8">
        <f t="shared" si="35"/>
        <v>223.15999999999997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30</v>
      </c>
      <c r="AR92" s="8">
        <f t="shared" si="50"/>
        <v>253.15999999999997</v>
      </c>
      <c r="AT92" s="8">
        <v>22.56</v>
      </c>
      <c r="AU92" s="8">
        <v>22.56</v>
      </c>
      <c r="AW92" s="198">
        <v>23.42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23.42</v>
      </c>
      <c r="BD92" s="198">
        <v>23.42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23.42</v>
      </c>
      <c r="BL92" s="8">
        <f t="shared" si="53"/>
        <v>22.56</v>
      </c>
      <c r="BM92" s="8">
        <f t="shared" si="54"/>
        <v>22.56</v>
      </c>
      <c r="BN92" s="8">
        <f t="shared" si="55"/>
        <v>23.42</v>
      </c>
      <c r="BO92" s="8">
        <f t="shared" si="56"/>
        <v>23.42</v>
      </c>
      <c r="BP92" s="139">
        <f t="shared" si="57"/>
        <v>-0.86000000000000298</v>
      </c>
      <c r="BQ92" s="139">
        <f t="shared" si="58"/>
        <v>-0.86000000000000298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1030</v>
      </c>
      <c r="G93" s="16">
        <f>'[3]28'!G95</f>
        <v>30</v>
      </c>
      <c r="H93" s="17">
        <f t="shared" si="59"/>
        <v>1380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30</v>
      </c>
      <c r="O93" s="17">
        <f t="shared" si="60"/>
        <v>300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30</v>
      </c>
      <c r="W93" s="17">
        <f t="shared" si="61"/>
        <v>300</v>
      </c>
      <c r="X93" s="8">
        <f t="shared" si="36"/>
        <v>23.42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23.42</v>
      </c>
      <c r="AE93" s="8">
        <f t="shared" si="43"/>
        <v>23.42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23.42</v>
      </c>
      <c r="AL93" s="8">
        <f t="shared" si="35"/>
        <v>223.15999999999997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30</v>
      </c>
      <c r="AR93" s="8">
        <f t="shared" si="50"/>
        <v>253.15999999999997</v>
      </c>
      <c r="AT93" s="8">
        <v>22.56</v>
      </c>
      <c r="AU93" s="8">
        <v>22.56</v>
      </c>
      <c r="AW93" s="198">
        <v>23.42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23.42</v>
      </c>
      <c r="BD93" s="198">
        <v>23.42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23.42</v>
      </c>
      <c r="BL93" s="8">
        <f t="shared" si="53"/>
        <v>22.56</v>
      </c>
      <c r="BM93" s="8">
        <f t="shared" si="54"/>
        <v>22.56</v>
      </c>
      <c r="BN93" s="8">
        <f t="shared" si="55"/>
        <v>23.42</v>
      </c>
      <c r="BO93" s="8">
        <f t="shared" si="56"/>
        <v>23.42</v>
      </c>
      <c r="BP93" s="139">
        <f t="shared" si="57"/>
        <v>-0.86000000000000298</v>
      </c>
      <c r="BQ93" s="139">
        <f t="shared" si="58"/>
        <v>-0.86000000000000298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1030</v>
      </c>
      <c r="G94" s="16">
        <f>'[3]28'!G96</f>
        <v>30</v>
      </c>
      <c r="H94" s="17">
        <f t="shared" si="59"/>
        <v>1380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30</v>
      </c>
      <c r="O94" s="17">
        <f t="shared" si="60"/>
        <v>300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30</v>
      </c>
      <c r="W94" s="17">
        <f t="shared" si="61"/>
        <v>300</v>
      </c>
      <c r="X94" s="8">
        <f t="shared" si="36"/>
        <v>23.42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23.42</v>
      </c>
      <c r="AE94" s="8">
        <f t="shared" si="43"/>
        <v>23.42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23.42</v>
      </c>
      <c r="AL94" s="8">
        <f t="shared" si="35"/>
        <v>223.15999999999997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30</v>
      </c>
      <c r="AR94" s="8">
        <f t="shared" si="50"/>
        <v>253.15999999999997</v>
      </c>
      <c r="AT94" s="8">
        <v>22.56</v>
      </c>
      <c r="AU94" s="8">
        <v>22.56</v>
      </c>
      <c r="AW94" s="198">
        <v>23.42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23.42</v>
      </c>
      <c r="BD94" s="198">
        <v>23.42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23.42</v>
      </c>
      <c r="BL94" s="8">
        <f t="shared" si="53"/>
        <v>22.56</v>
      </c>
      <c r="BM94" s="8">
        <f t="shared" si="54"/>
        <v>22.56</v>
      </c>
      <c r="BN94" s="8">
        <f t="shared" si="55"/>
        <v>23.42</v>
      </c>
      <c r="BO94" s="8">
        <f t="shared" si="56"/>
        <v>23.42</v>
      </c>
      <c r="BP94" s="139">
        <f t="shared" si="57"/>
        <v>-0.86000000000000298</v>
      </c>
      <c r="BQ94" s="139">
        <f t="shared" si="58"/>
        <v>-0.86000000000000298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1030</v>
      </c>
      <c r="G95" s="16">
        <f>'[3]28'!G97</f>
        <v>30</v>
      </c>
      <c r="H95" s="17">
        <f t="shared" si="59"/>
        <v>1380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30</v>
      </c>
      <c r="O95" s="17">
        <f t="shared" si="60"/>
        <v>300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30</v>
      </c>
      <c r="W95" s="17">
        <f t="shared" si="61"/>
        <v>300</v>
      </c>
      <c r="X95" s="8">
        <f t="shared" si="36"/>
        <v>23.42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23.42</v>
      </c>
      <c r="AE95" s="8">
        <f t="shared" si="43"/>
        <v>23.42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23.42</v>
      </c>
      <c r="AL95" s="8">
        <f t="shared" si="35"/>
        <v>223.15999999999997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30</v>
      </c>
      <c r="AR95" s="8">
        <f t="shared" si="50"/>
        <v>253.15999999999997</v>
      </c>
      <c r="AT95" s="8">
        <v>22.56</v>
      </c>
      <c r="AU95" s="8">
        <v>22.56</v>
      </c>
      <c r="AW95" s="198">
        <v>23.42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23.42</v>
      </c>
      <c r="BD95" s="198">
        <v>23.42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23.42</v>
      </c>
      <c r="BL95" s="8">
        <f t="shared" si="53"/>
        <v>22.56</v>
      </c>
      <c r="BM95" s="8">
        <f t="shared" si="54"/>
        <v>22.56</v>
      </c>
      <c r="BN95" s="8">
        <f t="shared" si="55"/>
        <v>23.42</v>
      </c>
      <c r="BO95" s="8">
        <f t="shared" si="56"/>
        <v>23.42</v>
      </c>
      <c r="BP95" s="139">
        <f t="shared" si="57"/>
        <v>-0.86000000000000298</v>
      </c>
      <c r="BQ95" s="139">
        <f t="shared" si="58"/>
        <v>-0.86000000000000298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1030</v>
      </c>
      <c r="G96" s="16">
        <f>'[3]28'!G98</f>
        <v>30</v>
      </c>
      <c r="H96" s="17">
        <f t="shared" si="59"/>
        <v>1380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30</v>
      </c>
      <c r="O96" s="17">
        <f t="shared" si="60"/>
        <v>300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30</v>
      </c>
      <c r="W96" s="17">
        <f t="shared" si="61"/>
        <v>300</v>
      </c>
      <c r="X96" s="8">
        <f t="shared" si="36"/>
        <v>23.42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23.42</v>
      </c>
      <c r="AE96" s="8">
        <f t="shared" si="43"/>
        <v>23.42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23.42</v>
      </c>
      <c r="AL96" s="8">
        <f t="shared" si="35"/>
        <v>223.15999999999997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30</v>
      </c>
      <c r="AR96" s="8">
        <f t="shared" si="50"/>
        <v>253.15999999999997</v>
      </c>
      <c r="AT96" s="8">
        <v>22.56</v>
      </c>
      <c r="AU96" s="8">
        <v>22.56</v>
      </c>
      <c r="AW96" s="198">
        <v>23.42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23.42</v>
      </c>
      <c r="BD96" s="198">
        <v>23.42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23.42</v>
      </c>
      <c r="BL96" s="8">
        <f t="shared" si="53"/>
        <v>22.56</v>
      </c>
      <c r="BM96" s="8">
        <f t="shared" si="54"/>
        <v>22.56</v>
      </c>
      <c r="BN96" s="8">
        <f t="shared" si="55"/>
        <v>23.42</v>
      </c>
      <c r="BO96" s="8">
        <f t="shared" si="56"/>
        <v>23.42</v>
      </c>
      <c r="BP96" s="139">
        <f t="shared" si="57"/>
        <v>-0.86000000000000298</v>
      </c>
      <c r="BQ96" s="139">
        <f t="shared" si="58"/>
        <v>-0.86000000000000298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1030</v>
      </c>
      <c r="G97" s="16">
        <f>'[3]28'!G99</f>
        <v>30</v>
      </c>
      <c r="H97" s="17">
        <f t="shared" si="59"/>
        <v>1380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30</v>
      </c>
      <c r="O97" s="17">
        <f t="shared" si="60"/>
        <v>300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30</v>
      </c>
      <c r="W97" s="17">
        <f t="shared" si="61"/>
        <v>300</v>
      </c>
      <c r="X97" s="8">
        <f t="shared" si="36"/>
        <v>23.42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23.42</v>
      </c>
      <c r="AE97" s="8">
        <f t="shared" si="43"/>
        <v>23.42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23.42</v>
      </c>
      <c r="AL97" s="8">
        <f t="shared" si="35"/>
        <v>223.15999999999997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30</v>
      </c>
      <c r="AR97" s="8">
        <f t="shared" si="50"/>
        <v>253.15999999999997</v>
      </c>
      <c r="AT97" s="8">
        <v>22.56</v>
      </c>
      <c r="AU97" s="8">
        <v>22.56</v>
      </c>
      <c r="AW97" s="198">
        <v>23.42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23.42</v>
      </c>
      <c r="BD97" s="198">
        <v>23.42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23.42</v>
      </c>
      <c r="BL97" s="8">
        <f t="shared" si="53"/>
        <v>22.56</v>
      </c>
      <c r="BM97" s="8">
        <f t="shared" si="54"/>
        <v>22.56</v>
      </c>
      <c r="BN97" s="8">
        <f t="shared" si="55"/>
        <v>23.42</v>
      </c>
      <c r="BO97" s="8">
        <f t="shared" si="56"/>
        <v>23.42</v>
      </c>
      <c r="BP97" s="139">
        <f t="shared" si="57"/>
        <v>-0.86000000000000298</v>
      </c>
      <c r="BQ97" s="139">
        <f t="shared" si="58"/>
        <v>-0.86000000000000298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1030</v>
      </c>
      <c r="G98" s="16">
        <f>'[3]28'!G100</f>
        <v>30</v>
      </c>
      <c r="H98" s="17">
        <f t="shared" si="59"/>
        <v>1380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30</v>
      </c>
      <c r="O98" s="17">
        <f t="shared" si="60"/>
        <v>300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30</v>
      </c>
      <c r="W98" s="17">
        <f t="shared" si="61"/>
        <v>300</v>
      </c>
      <c r="X98" s="8">
        <f t="shared" si="36"/>
        <v>23.42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23.42</v>
      </c>
      <c r="AE98" s="8">
        <f t="shared" si="43"/>
        <v>23.42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23.42</v>
      </c>
      <c r="AL98" s="8">
        <f t="shared" si="35"/>
        <v>223.15999999999997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30</v>
      </c>
      <c r="AR98" s="8">
        <f t="shared" si="50"/>
        <v>253.15999999999997</v>
      </c>
      <c r="AT98" s="8">
        <v>22.56</v>
      </c>
      <c r="AU98" s="8">
        <v>22.56</v>
      </c>
      <c r="AW98" s="198">
        <v>23.42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23.42</v>
      </c>
      <c r="BD98" s="198">
        <v>23.42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23.42</v>
      </c>
      <c r="BL98" s="8">
        <f t="shared" si="53"/>
        <v>22.56</v>
      </c>
      <c r="BM98" s="8">
        <f t="shared" si="54"/>
        <v>22.56</v>
      </c>
      <c r="BN98" s="8">
        <f t="shared" si="55"/>
        <v>23.42</v>
      </c>
      <c r="BO98" s="8">
        <f t="shared" si="56"/>
        <v>23.42</v>
      </c>
      <c r="BP98" s="139">
        <f t="shared" si="57"/>
        <v>-0.86000000000000298</v>
      </c>
      <c r="BQ98" s="139">
        <f t="shared" si="58"/>
        <v>-0.86000000000000298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0.15</v>
      </c>
      <c r="H99" s="15">
        <f t="shared" si="62"/>
        <v>32.43</v>
      </c>
      <c r="I99" s="15">
        <f t="shared" si="62"/>
        <v>6.8195225000000015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0.15</v>
      </c>
      <c r="O99" s="15">
        <f t="shared" si="62"/>
        <v>6.9695225000000018</v>
      </c>
      <c r="P99" s="15">
        <f t="shared" si="62"/>
        <v>2.4E-2</v>
      </c>
      <c r="Q99" s="15">
        <f t="shared" si="62"/>
        <v>6.8195225000000015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0.15</v>
      </c>
      <c r="W99" s="15">
        <f t="shared" si="62"/>
        <v>6.9695225000000018</v>
      </c>
      <c r="X99" s="15">
        <f t="shared" si="62"/>
        <v>0.65285000000000037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0.65285000000000037</v>
      </c>
      <c r="AE99" s="15">
        <f t="shared" si="62"/>
        <v>0.70151000000000041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0.70151000000000041</v>
      </c>
      <c r="AL99" s="15">
        <f t="shared" si="62"/>
        <v>5.4651625000000035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0.15</v>
      </c>
      <c r="AR99" s="15">
        <f t="shared" si="62"/>
        <v>5.6151625000000029</v>
      </c>
      <c r="AS99" s="15">
        <f t="shared" si="62"/>
        <v>0</v>
      </c>
      <c r="AT99" s="15">
        <f t="shared" si="62"/>
        <v>0.63028499999999976</v>
      </c>
      <c r="AU99" s="15">
        <f t="shared" si="62"/>
        <v>0.67561250000000039</v>
      </c>
      <c r="AV99" s="15">
        <f t="shared" si="62"/>
        <v>0</v>
      </c>
      <c r="AW99" s="15">
        <f t="shared" si="62"/>
        <v>0.65285000000000037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0.65285000000000037</v>
      </c>
      <c r="BD99" s="15">
        <f t="shared" si="62"/>
        <v>0.70151000000000041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0.70151000000000041</v>
      </c>
      <c r="BK99" s="15"/>
      <c r="BL99" s="15">
        <f t="shared" si="63"/>
        <v>0.63028499999999976</v>
      </c>
      <c r="BM99" s="15">
        <f t="shared" si="63"/>
        <v>0.67561250000000039</v>
      </c>
      <c r="BN99" s="15">
        <f t="shared" si="63"/>
        <v>0.65285000000000037</v>
      </c>
      <c r="BO99" s="15">
        <f t="shared" si="63"/>
        <v>0.70151000000000041</v>
      </c>
      <c r="BP99" s="15">
        <f t="shared" si="63"/>
        <v>-2.2564999999999977E-2</v>
      </c>
      <c r="BQ99" s="15">
        <f t="shared" si="63"/>
        <v>-2.58975E-2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110</v>
      </c>
      <c r="D69">
        <f>PPCL!M69</f>
        <v>0</v>
      </c>
      <c r="E69">
        <f>PPCL!N69</f>
        <v>0</v>
      </c>
      <c r="F69">
        <f t="shared" si="10"/>
        <v>375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110</v>
      </c>
      <c r="D70">
        <f>PPCL!M70</f>
        <v>0</v>
      </c>
      <c r="E70">
        <f>PPCL!N70</f>
        <v>0</v>
      </c>
      <c r="F70">
        <f t="shared" si="10"/>
        <v>375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110</v>
      </c>
      <c r="D71">
        <f>PPCL!M71</f>
        <v>0</v>
      </c>
      <c r="E71">
        <f>PPCL!N71</f>
        <v>0</v>
      </c>
      <c r="F71">
        <f t="shared" si="10"/>
        <v>375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110</v>
      </c>
      <c r="D72">
        <f>PPCL!M72</f>
        <v>0</v>
      </c>
      <c r="E72">
        <f>PPCL!N72</f>
        <v>0</v>
      </c>
      <c r="F72">
        <f t="shared" si="10"/>
        <v>375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110</v>
      </c>
      <c r="D73">
        <f>PPCL!M73</f>
        <v>0</v>
      </c>
      <c r="E73">
        <f>PPCL!N73</f>
        <v>0</v>
      </c>
      <c r="F73">
        <f t="shared" si="10"/>
        <v>375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110</v>
      </c>
      <c r="D74">
        <f>PPCL!M74</f>
        <v>0</v>
      </c>
      <c r="E74">
        <f>PPCL!N74</f>
        <v>0</v>
      </c>
      <c r="F74">
        <f t="shared" si="10"/>
        <v>375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110</v>
      </c>
      <c r="D75">
        <f>PPCL!M75</f>
        <v>0</v>
      </c>
      <c r="E75">
        <f>PPCL!N75</f>
        <v>0</v>
      </c>
      <c r="F75">
        <f t="shared" si="10"/>
        <v>375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110</v>
      </c>
      <c r="D76">
        <f>PPCL!M76</f>
        <v>0</v>
      </c>
      <c r="E76">
        <f>PPCL!N76</f>
        <v>0</v>
      </c>
      <c r="F76">
        <f t="shared" si="10"/>
        <v>375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110</v>
      </c>
      <c r="D77">
        <f>PPCL!M77</f>
        <v>0</v>
      </c>
      <c r="E77">
        <f>PPCL!N77</f>
        <v>0</v>
      </c>
      <c r="F77">
        <f t="shared" si="10"/>
        <v>375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110</v>
      </c>
      <c r="D78">
        <f>PPCL!M78</f>
        <v>0</v>
      </c>
      <c r="E78">
        <f>PPCL!N78</f>
        <v>0</v>
      </c>
      <c r="F78">
        <f t="shared" si="10"/>
        <v>375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110</v>
      </c>
      <c r="D79">
        <f>PPCL!M79</f>
        <v>0</v>
      </c>
      <c r="E79">
        <f>PPCL!N79</f>
        <v>0</v>
      </c>
      <c r="F79">
        <f t="shared" si="10"/>
        <v>375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110</v>
      </c>
      <c r="D80">
        <f>PPCL!M80</f>
        <v>0</v>
      </c>
      <c r="E80">
        <f>PPCL!N80</f>
        <v>0</v>
      </c>
      <c r="F80">
        <f t="shared" si="10"/>
        <v>375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0.33</v>
      </c>
      <c r="D99" s="114">
        <f t="shared" si="12"/>
        <v>0</v>
      </c>
      <c r="E99" s="114">
        <f t="shared" si="12"/>
        <v>0</v>
      </c>
      <c r="F99" s="114">
        <f t="shared" si="12"/>
        <v>6.69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13.45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34.53</v>
      </c>
      <c r="O3" s="112">
        <f t="shared" ref="O3:O66" si="1">G3-N3</f>
        <v>7.0000000000000284E-2</v>
      </c>
      <c r="P3">
        <v>13.477266145380828</v>
      </c>
      <c r="Q3">
        <v>8.0162177816391544</v>
      </c>
      <c r="R3">
        <v>0</v>
      </c>
      <c r="S3">
        <v>2.0842166232261801</v>
      </c>
      <c r="T3">
        <v>11.022299449753838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13.45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34.53</v>
      </c>
      <c r="O4" s="112">
        <f t="shared" si="1"/>
        <v>7.0000000000000284E-2</v>
      </c>
      <c r="P4">
        <v>13.477266145380828</v>
      </c>
      <c r="Q4">
        <v>8.0162177816391544</v>
      </c>
      <c r="R4">
        <v>0</v>
      </c>
      <c r="S4">
        <v>2.0842166232261801</v>
      </c>
      <c r="T4">
        <v>11.022299449753838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12"/>
      <c r="I5">
        <f>BRPL_EOD!AA5+BRPL_EOD!AB5</f>
        <v>13.45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34.53</v>
      </c>
      <c r="O5" s="112">
        <f t="shared" si="1"/>
        <v>7.0000000000000284E-2</v>
      </c>
      <c r="P5">
        <v>13.477266145380828</v>
      </c>
      <c r="Q5">
        <v>8.0162177816391544</v>
      </c>
      <c r="R5">
        <v>0</v>
      </c>
      <c r="S5">
        <v>2.0842166232261801</v>
      </c>
      <c r="T5">
        <v>11.022299449753838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12"/>
      <c r="I6">
        <f>BRPL_EOD!AA6+BRPL_EOD!AB6</f>
        <v>13.45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34.53</v>
      </c>
      <c r="O6" s="112">
        <f t="shared" si="1"/>
        <v>7.0000000000000284E-2</v>
      </c>
      <c r="P6">
        <v>13.477266145380828</v>
      </c>
      <c r="Q6">
        <v>8.0162177816391544</v>
      </c>
      <c r="R6">
        <v>0</v>
      </c>
      <c r="S6">
        <v>2.0842166232261801</v>
      </c>
      <c r="T6">
        <v>11.022299449753838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14.45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35.53</v>
      </c>
      <c r="O7" s="112">
        <f t="shared" si="1"/>
        <v>-0.92999999999999972</v>
      </c>
      <c r="P7">
        <v>14.07177033492823</v>
      </c>
      <c r="Q7">
        <v>7.7905994933858711</v>
      </c>
      <c r="R7">
        <v>0</v>
      </c>
      <c r="S7">
        <v>2.0255558682803265</v>
      </c>
      <c r="T7">
        <v>10.712074303405572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35.53</v>
      </c>
      <c r="O8" s="112">
        <f t="shared" si="1"/>
        <v>7.0000000000000284E-2</v>
      </c>
      <c r="P8">
        <v>14.47846889952153</v>
      </c>
      <c r="Q8">
        <v>8.0157613284548273</v>
      </c>
      <c r="R8">
        <v>0</v>
      </c>
      <c r="S8">
        <v>2.0840979453982551</v>
      </c>
      <c r="T8">
        <v>11.021671826625386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35.53</v>
      </c>
      <c r="O9" s="112">
        <f t="shared" si="1"/>
        <v>7.0000000000000284E-2</v>
      </c>
      <c r="P9">
        <v>14.47846889952153</v>
      </c>
      <c r="Q9">
        <v>8.0157613284548273</v>
      </c>
      <c r="R9">
        <v>0</v>
      </c>
      <c r="S9">
        <v>2.0840979453982551</v>
      </c>
      <c r="T9">
        <v>11.021671826625386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35.53</v>
      </c>
      <c r="O10" s="112">
        <f t="shared" si="1"/>
        <v>7.0000000000000284E-2</v>
      </c>
      <c r="P10">
        <v>14.47846889952153</v>
      </c>
      <c r="Q10">
        <v>8.0157613284548273</v>
      </c>
      <c r="R10">
        <v>0</v>
      </c>
      <c r="S10">
        <v>2.0840979453982551</v>
      </c>
      <c r="T10">
        <v>11.021671826625386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35.53</v>
      </c>
      <c r="O11" s="112">
        <f t="shared" si="1"/>
        <v>7.0000000000000284E-2</v>
      </c>
      <c r="P11">
        <v>14.47846889952153</v>
      </c>
      <c r="Q11">
        <v>8.0157613284548273</v>
      </c>
      <c r="R11">
        <v>0</v>
      </c>
      <c r="S11">
        <v>2.0840979453982551</v>
      </c>
      <c r="T11">
        <v>11.021671826625386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35.53</v>
      </c>
      <c r="O12" s="112">
        <f t="shared" si="1"/>
        <v>7.0000000000000284E-2</v>
      </c>
      <c r="P12">
        <v>14.47846889952153</v>
      </c>
      <c r="Q12">
        <v>8.0157613284548273</v>
      </c>
      <c r="R12">
        <v>0</v>
      </c>
      <c r="S12">
        <v>2.0840979453982551</v>
      </c>
      <c r="T12">
        <v>11.021671826625386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35.53</v>
      </c>
      <c r="O13" s="112">
        <f t="shared" si="1"/>
        <v>7.0000000000000284E-2</v>
      </c>
      <c r="P13">
        <v>14.47846889952153</v>
      </c>
      <c r="Q13">
        <v>8.0157613284548273</v>
      </c>
      <c r="R13">
        <v>0</v>
      </c>
      <c r="S13">
        <v>2.0840979453982551</v>
      </c>
      <c r="T13">
        <v>11.021671826625386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35.53</v>
      </c>
      <c r="O14" s="112">
        <f t="shared" si="1"/>
        <v>7.0000000000000284E-2</v>
      </c>
      <c r="P14">
        <v>14.47846889952153</v>
      </c>
      <c r="Q14">
        <v>8.0157613284548273</v>
      </c>
      <c r="R14">
        <v>0</v>
      </c>
      <c r="S14">
        <v>2.0840979453982551</v>
      </c>
      <c r="T14">
        <v>11.021671826625386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35.53</v>
      </c>
      <c r="O15" s="112">
        <f t="shared" si="1"/>
        <v>7.0000000000000284E-2</v>
      </c>
      <c r="P15">
        <v>14.47846889952153</v>
      </c>
      <c r="Q15">
        <v>8.0157613284548273</v>
      </c>
      <c r="R15">
        <v>0</v>
      </c>
      <c r="S15">
        <v>2.0840979453982551</v>
      </c>
      <c r="T15">
        <v>11.021671826625386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13.45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34.53</v>
      </c>
      <c r="O16" s="112">
        <f t="shared" si="1"/>
        <v>1.0700000000000003</v>
      </c>
      <c r="P16">
        <v>13.866782507964089</v>
      </c>
      <c r="Q16">
        <v>8.2479003764842158</v>
      </c>
      <c r="R16">
        <v>0</v>
      </c>
      <c r="S16">
        <v>2.1444540978858964</v>
      </c>
      <c r="T16">
        <v>11.340863017665798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13.45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34.53</v>
      </c>
      <c r="O17" s="112">
        <f t="shared" si="1"/>
        <v>7.0000000000000284E-2</v>
      </c>
      <c r="P17">
        <v>13.477266145380828</v>
      </c>
      <c r="Q17">
        <v>8.0162177816391544</v>
      </c>
      <c r="R17">
        <v>0</v>
      </c>
      <c r="S17">
        <v>2.0842166232261801</v>
      </c>
      <c r="T17">
        <v>11.022299449753838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13.45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34.53</v>
      </c>
      <c r="O18" s="112">
        <f t="shared" si="1"/>
        <v>7.0000000000000284E-2</v>
      </c>
      <c r="P18">
        <v>13.477266145380828</v>
      </c>
      <c r="Q18">
        <v>8.0162177816391544</v>
      </c>
      <c r="R18">
        <v>0</v>
      </c>
      <c r="S18">
        <v>2.0842166232261801</v>
      </c>
      <c r="T18">
        <v>11.022299449753838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34.53</v>
      </c>
      <c r="O19" s="112">
        <f t="shared" si="1"/>
        <v>7.0000000000000284E-2</v>
      </c>
      <c r="P19">
        <v>13.477266145380828</v>
      </c>
      <c r="Q19">
        <v>8.0162177816391544</v>
      </c>
      <c r="R19">
        <v>0</v>
      </c>
      <c r="S19">
        <v>2.0842166232261801</v>
      </c>
      <c r="T19">
        <v>11.022299449753838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34.53</v>
      </c>
      <c r="O20" s="112">
        <f t="shared" si="1"/>
        <v>7.0000000000000284E-2</v>
      </c>
      <c r="P20">
        <v>13.477266145380828</v>
      </c>
      <c r="Q20">
        <v>8.0162177816391544</v>
      </c>
      <c r="R20">
        <v>0</v>
      </c>
      <c r="S20">
        <v>2.0842166232261801</v>
      </c>
      <c r="T20">
        <v>11.022299449753838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34.53</v>
      </c>
      <c r="O21" s="112">
        <f t="shared" si="1"/>
        <v>7.0000000000000284E-2</v>
      </c>
      <c r="P21">
        <v>13.477266145380828</v>
      </c>
      <c r="Q21">
        <v>8.0162177816391544</v>
      </c>
      <c r="R21">
        <v>0</v>
      </c>
      <c r="S21">
        <v>2.0842166232261801</v>
      </c>
      <c r="T21">
        <v>11.022299449753838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34.53</v>
      </c>
      <c r="O22" s="112">
        <f t="shared" si="1"/>
        <v>7.0000000000000284E-2</v>
      </c>
      <c r="P22">
        <v>13.477266145380828</v>
      </c>
      <c r="Q22">
        <v>8.0162177816391544</v>
      </c>
      <c r="R22">
        <v>0</v>
      </c>
      <c r="S22">
        <v>2.0842166232261801</v>
      </c>
      <c r="T22">
        <v>11.022299449753838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14.38</v>
      </c>
      <c r="J23">
        <f>BYPL_EOD!AA23+BYPL_EOD!AB23</f>
        <v>7.88</v>
      </c>
      <c r="K23">
        <f>MES_EOD!AA23+MES_EOD!AB23</f>
        <v>0</v>
      </c>
      <c r="L23">
        <f>NDMC_EOD!AA23+NDMC_EOD!AB23</f>
        <v>2.08</v>
      </c>
      <c r="M23">
        <f>TPDDL_EOD!AA23+TPDDL_EOD!AB23</f>
        <v>10.28</v>
      </c>
      <c r="N23">
        <f t="shared" si="0"/>
        <v>34.620000000000005</v>
      </c>
      <c r="O23" s="112">
        <f t="shared" si="1"/>
        <v>-2.0000000000003126E-2</v>
      </c>
      <c r="P23">
        <v>14.371692663200461</v>
      </c>
      <c r="Q23">
        <v>7.8754477180820324</v>
      </c>
      <c r="R23">
        <v>0</v>
      </c>
      <c r="S23">
        <v>2.0787983824378973</v>
      </c>
      <c r="T23">
        <v>10.274061236279605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14.38</v>
      </c>
      <c r="J24">
        <f>BYPL_EOD!AA24+BYPL_EOD!AB24</f>
        <v>7.88</v>
      </c>
      <c r="K24">
        <f>MES_EOD!AA24+MES_EOD!AB24</f>
        <v>0</v>
      </c>
      <c r="L24">
        <f>NDMC_EOD!AA24+NDMC_EOD!AB24</f>
        <v>2.08</v>
      </c>
      <c r="M24">
        <f>TPDDL_EOD!AA24+TPDDL_EOD!AB24</f>
        <v>10.28</v>
      </c>
      <c r="N24">
        <f t="shared" si="0"/>
        <v>34.620000000000005</v>
      </c>
      <c r="O24" s="112">
        <f t="shared" si="1"/>
        <v>-2.0000000000003126E-2</v>
      </c>
      <c r="P24">
        <v>14.371692663200461</v>
      </c>
      <c r="Q24">
        <v>7.8754477180820324</v>
      </c>
      <c r="R24">
        <v>0</v>
      </c>
      <c r="S24">
        <v>2.0787983824378973</v>
      </c>
      <c r="T24">
        <v>10.274061236279605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14.38</v>
      </c>
      <c r="J25">
        <f>BYPL_EOD!AA25+BYPL_EOD!AB25</f>
        <v>7.88</v>
      </c>
      <c r="K25">
        <f>MES_EOD!AA25+MES_EOD!AB25</f>
        <v>0</v>
      </c>
      <c r="L25">
        <f>NDMC_EOD!AA25+NDMC_EOD!AB25</f>
        <v>2.08</v>
      </c>
      <c r="M25">
        <f>TPDDL_EOD!AA25+TPDDL_EOD!AB25</f>
        <v>10.28</v>
      </c>
      <c r="N25">
        <f t="shared" si="0"/>
        <v>34.620000000000005</v>
      </c>
      <c r="O25" s="112">
        <f t="shared" si="1"/>
        <v>-2.0000000000003126E-2</v>
      </c>
      <c r="P25">
        <v>14.371692663200461</v>
      </c>
      <c r="Q25">
        <v>7.8754477180820324</v>
      </c>
      <c r="R25">
        <v>0</v>
      </c>
      <c r="S25">
        <v>2.0787983824378973</v>
      </c>
      <c r="T25">
        <v>10.274061236279605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14.38</v>
      </c>
      <c r="J26">
        <f>BYPL_EOD!AA26+BYPL_EOD!AB26</f>
        <v>7.88</v>
      </c>
      <c r="K26">
        <f>MES_EOD!AA26+MES_EOD!AB26</f>
        <v>0</v>
      </c>
      <c r="L26">
        <f>NDMC_EOD!AA26+NDMC_EOD!AB26</f>
        <v>2.08</v>
      </c>
      <c r="M26">
        <f>TPDDL_EOD!AA26+TPDDL_EOD!AB26</f>
        <v>10.28</v>
      </c>
      <c r="N26">
        <f t="shared" si="0"/>
        <v>34.620000000000005</v>
      </c>
      <c r="O26" s="112">
        <f t="shared" si="1"/>
        <v>-2.0000000000003126E-2</v>
      </c>
      <c r="P26">
        <v>14.371692663200461</v>
      </c>
      <c r="Q26">
        <v>7.8754477180820324</v>
      </c>
      <c r="R26">
        <v>0</v>
      </c>
      <c r="S26">
        <v>2.0787983824378973</v>
      </c>
      <c r="T26">
        <v>10.274061236279605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14.38</v>
      </c>
      <c r="J27">
        <f>BYPL_EOD!AA27+BYPL_EOD!AB27</f>
        <v>7.88</v>
      </c>
      <c r="K27">
        <f>MES_EOD!AA27+MES_EOD!AB27</f>
        <v>0</v>
      </c>
      <c r="L27">
        <f>NDMC_EOD!AA27+NDMC_EOD!AB27</f>
        <v>2.08</v>
      </c>
      <c r="M27">
        <f>TPDDL_EOD!AA27+TPDDL_EOD!AB27</f>
        <v>10.28</v>
      </c>
      <c r="N27">
        <f t="shared" si="0"/>
        <v>34.620000000000005</v>
      </c>
      <c r="O27" s="112">
        <f t="shared" si="1"/>
        <v>-2.0000000000003126E-2</v>
      </c>
      <c r="P27">
        <v>14.371692663200461</v>
      </c>
      <c r="Q27">
        <v>7.8754477180820324</v>
      </c>
      <c r="R27">
        <v>0</v>
      </c>
      <c r="S27">
        <v>2.0787983824378973</v>
      </c>
      <c r="T27">
        <v>10.274061236279605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14.38</v>
      </c>
      <c r="J28">
        <f>BYPL_EOD!AA28+BYPL_EOD!AB28</f>
        <v>7.88</v>
      </c>
      <c r="K28">
        <f>MES_EOD!AA28+MES_EOD!AB28</f>
        <v>0</v>
      </c>
      <c r="L28">
        <f>NDMC_EOD!AA28+NDMC_EOD!AB28</f>
        <v>2.08</v>
      </c>
      <c r="M28">
        <f>TPDDL_EOD!AA28+TPDDL_EOD!AB28</f>
        <v>10.28</v>
      </c>
      <c r="N28">
        <f t="shared" si="0"/>
        <v>34.620000000000005</v>
      </c>
      <c r="O28" s="112">
        <f t="shared" si="1"/>
        <v>-2.0000000000003126E-2</v>
      </c>
      <c r="P28">
        <v>14.371692663200461</v>
      </c>
      <c r="Q28">
        <v>7.8754477180820324</v>
      </c>
      <c r="R28">
        <v>0</v>
      </c>
      <c r="S28">
        <v>2.0787983824378973</v>
      </c>
      <c r="T28">
        <v>10.274061236279605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14.38</v>
      </c>
      <c r="J29">
        <f>BYPL_EOD!AA29+BYPL_EOD!AB29</f>
        <v>7.88</v>
      </c>
      <c r="K29">
        <f>MES_EOD!AA29+MES_EOD!AB29</f>
        <v>0</v>
      </c>
      <c r="L29">
        <f>NDMC_EOD!AA29+NDMC_EOD!AB29</f>
        <v>2.08</v>
      </c>
      <c r="M29">
        <f>TPDDL_EOD!AA29+TPDDL_EOD!AB29</f>
        <v>10.28</v>
      </c>
      <c r="N29">
        <f t="shared" si="0"/>
        <v>34.620000000000005</v>
      </c>
      <c r="O29" s="112">
        <f t="shared" si="1"/>
        <v>-2.0000000000003126E-2</v>
      </c>
      <c r="P29">
        <v>14.371692663200461</v>
      </c>
      <c r="Q29">
        <v>7.8754477180820324</v>
      </c>
      <c r="R29">
        <v>0</v>
      </c>
      <c r="S29">
        <v>2.0787983824378973</v>
      </c>
      <c r="T29">
        <v>10.274061236279605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14.38</v>
      </c>
      <c r="J30">
        <f>BYPL_EOD!AA30+BYPL_EOD!AB30</f>
        <v>7.88</v>
      </c>
      <c r="K30">
        <f>MES_EOD!AA30+MES_EOD!AB30</f>
        <v>0</v>
      </c>
      <c r="L30">
        <f>NDMC_EOD!AA30+NDMC_EOD!AB30</f>
        <v>2.08</v>
      </c>
      <c r="M30">
        <f>TPDDL_EOD!AA30+TPDDL_EOD!AB30</f>
        <v>10.28</v>
      </c>
      <c r="N30">
        <f t="shared" si="0"/>
        <v>34.620000000000005</v>
      </c>
      <c r="O30" s="112">
        <f t="shared" si="1"/>
        <v>-2.0000000000003126E-2</v>
      </c>
      <c r="P30">
        <v>14.371692663200461</v>
      </c>
      <c r="Q30">
        <v>7.8754477180820324</v>
      </c>
      <c r="R30">
        <v>0</v>
      </c>
      <c r="S30">
        <v>2.0787983824378973</v>
      </c>
      <c r="T30">
        <v>10.274061236279605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14.38</v>
      </c>
      <c r="J31">
        <f>BYPL_EOD!AA31+BYPL_EOD!AB31</f>
        <v>7.88</v>
      </c>
      <c r="K31">
        <f>MES_EOD!AA31+MES_EOD!AB31</f>
        <v>0</v>
      </c>
      <c r="L31">
        <f>NDMC_EOD!AA31+NDMC_EOD!AB31</f>
        <v>2.08</v>
      </c>
      <c r="M31">
        <f>TPDDL_EOD!AA31+TPDDL_EOD!AB31</f>
        <v>10.28</v>
      </c>
      <c r="N31">
        <f t="shared" si="0"/>
        <v>34.620000000000005</v>
      </c>
      <c r="O31" s="112">
        <f t="shared" si="1"/>
        <v>-2.0000000000003126E-2</v>
      </c>
      <c r="P31">
        <v>14.371692663200461</v>
      </c>
      <c r="Q31">
        <v>7.8754477180820324</v>
      </c>
      <c r="R31">
        <v>0</v>
      </c>
      <c r="S31">
        <v>2.0787983824378973</v>
      </c>
      <c r="T31">
        <v>10.274061236279605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14.38</v>
      </c>
      <c r="J32">
        <f>BYPL_EOD!AA32+BYPL_EOD!AB32</f>
        <v>7.88</v>
      </c>
      <c r="K32">
        <f>MES_EOD!AA32+MES_EOD!AB32</f>
        <v>0</v>
      </c>
      <c r="L32">
        <f>NDMC_EOD!AA32+NDMC_EOD!AB32</f>
        <v>2.08</v>
      </c>
      <c r="M32">
        <f>TPDDL_EOD!AA32+TPDDL_EOD!AB32</f>
        <v>10.28</v>
      </c>
      <c r="N32">
        <f t="shared" si="0"/>
        <v>34.620000000000005</v>
      </c>
      <c r="O32" s="112">
        <f t="shared" si="1"/>
        <v>-2.0000000000003126E-2</v>
      </c>
      <c r="P32">
        <v>14.371692663200461</v>
      </c>
      <c r="Q32">
        <v>7.8754477180820324</v>
      </c>
      <c r="R32">
        <v>0</v>
      </c>
      <c r="S32">
        <v>2.0787983824378973</v>
      </c>
      <c r="T32">
        <v>10.274061236279605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14.38</v>
      </c>
      <c r="J33">
        <f>BYPL_EOD!AA33+BYPL_EOD!AB33</f>
        <v>7.88</v>
      </c>
      <c r="K33">
        <f>MES_EOD!AA33+MES_EOD!AB33</f>
        <v>0</v>
      </c>
      <c r="L33">
        <f>NDMC_EOD!AA33+NDMC_EOD!AB33</f>
        <v>2.08</v>
      </c>
      <c r="M33">
        <f>TPDDL_EOD!AA33+TPDDL_EOD!AB33</f>
        <v>10.28</v>
      </c>
      <c r="N33">
        <f t="shared" si="0"/>
        <v>34.620000000000005</v>
      </c>
      <c r="O33" s="112">
        <f t="shared" si="1"/>
        <v>-2.0000000000003126E-2</v>
      </c>
      <c r="P33">
        <v>14.371692663200461</v>
      </c>
      <c r="Q33">
        <v>7.8754477180820324</v>
      </c>
      <c r="R33">
        <v>0</v>
      </c>
      <c r="S33">
        <v>2.0787983824378973</v>
      </c>
      <c r="T33">
        <v>10.274061236279605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14.38</v>
      </c>
      <c r="J34">
        <f>BYPL_EOD!AA34+BYPL_EOD!AB34</f>
        <v>7.88</v>
      </c>
      <c r="K34">
        <f>MES_EOD!AA34+MES_EOD!AB34</f>
        <v>0</v>
      </c>
      <c r="L34">
        <f>NDMC_EOD!AA34+NDMC_EOD!AB34</f>
        <v>2.08</v>
      </c>
      <c r="M34">
        <f>TPDDL_EOD!AA34+TPDDL_EOD!AB34</f>
        <v>10.28</v>
      </c>
      <c r="N34">
        <f t="shared" si="0"/>
        <v>34.620000000000005</v>
      </c>
      <c r="O34" s="112">
        <f t="shared" si="1"/>
        <v>-2.0000000000003126E-2</v>
      </c>
      <c r="P34">
        <v>14.371692663200461</v>
      </c>
      <c r="Q34">
        <v>7.8754477180820324</v>
      </c>
      <c r="R34">
        <v>0</v>
      </c>
      <c r="S34">
        <v>2.0787983824378973</v>
      </c>
      <c r="T34">
        <v>10.274061236279605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14.38</v>
      </c>
      <c r="J35">
        <f>BYPL_EOD!AA35+BYPL_EOD!AB35</f>
        <v>7.88</v>
      </c>
      <c r="K35">
        <f>MES_EOD!AA35+MES_EOD!AB35</f>
        <v>0</v>
      </c>
      <c r="L35">
        <f>NDMC_EOD!AA35+NDMC_EOD!AB35</f>
        <v>2.08</v>
      </c>
      <c r="M35">
        <f>TPDDL_EOD!AA35+TPDDL_EOD!AB35</f>
        <v>10.28</v>
      </c>
      <c r="N35">
        <f t="shared" si="0"/>
        <v>34.620000000000005</v>
      </c>
      <c r="O35" s="112">
        <f t="shared" si="1"/>
        <v>-2.0000000000003126E-2</v>
      </c>
      <c r="P35">
        <v>14.371692663200461</v>
      </c>
      <c r="Q35">
        <v>7.8754477180820324</v>
      </c>
      <c r="R35">
        <v>0</v>
      </c>
      <c r="S35">
        <v>2.0787983824378973</v>
      </c>
      <c r="T35">
        <v>10.274061236279605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14.38</v>
      </c>
      <c r="J36">
        <f>BYPL_EOD!AA36+BYPL_EOD!AB36</f>
        <v>7.88</v>
      </c>
      <c r="K36">
        <f>MES_EOD!AA36+MES_EOD!AB36</f>
        <v>0</v>
      </c>
      <c r="L36">
        <f>NDMC_EOD!AA36+NDMC_EOD!AB36</f>
        <v>2.08</v>
      </c>
      <c r="M36">
        <f>TPDDL_EOD!AA36+TPDDL_EOD!AB36</f>
        <v>10.28</v>
      </c>
      <c r="N36">
        <f t="shared" si="0"/>
        <v>34.620000000000005</v>
      </c>
      <c r="O36" s="112">
        <f t="shared" si="1"/>
        <v>-2.0000000000003126E-2</v>
      </c>
      <c r="P36">
        <v>14.371692663200461</v>
      </c>
      <c r="Q36">
        <v>7.8754477180820324</v>
      </c>
      <c r="R36">
        <v>0</v>
      </c>
      <c r="S36">
        <v>2.0787983824378973</v>
      </c>
      <c r="T36">
        <v>10.274061236279605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14.38</v>
      </c>
      <c r="J37">
        <f>BYPL_EOD!AA37+BYPL_EOD!AB37</f>
        <v>7.88</v>
      </c>
      <c r="K37">
        <f>MES_EOD!AA37+MES_EOD!AB37</f>
        <v>0</v>
      </c>
      <c r="L37">
        <f>NDMC_EOD!AA37+NDMC_EOD!AB37</f>
        <v>2.08</v>
      </c>
      <c r="M37">
        <f>TPDDL_EOD!AA37+TPDDL_EOD!AB37</f>
        <v>10.28</v>
      </c>
      <c r="N37">
        <f t="shared" si="0"/>
        <v>34.620000000000005</v>
      </c>
      <c r="O37" s="112">
        <f t="shared" si="1"/>
        <v>-2.0000000000003126E-2</v>
      </c>
      <c r="P37">
        <v>14.371692663200461</v>
      </c>
      <c r="Q37">
        <v>7.8754477180820324</v>
      </c>
      <c r="R37">
        <v>0</v>
      </c>
      <c r="S37">
        <v>2.0787983824378973</v>
      </c>
      <c r="T37">
        <v>10.274061236279605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14.38</v>
      </c>
      <c r="J38">
        <f>BYPL_EOD!AA38+BYPL_EOD!AB38</f>
        <v>7.88</v>
      </c>
      <c r="K38">
        <f>MES_EOD!AA38+MES_EOD!AB38</f>
        <v>0</v>
      </c>
      <c r="L38">
        <f>NDMC_EOD!AA38+NDMC_EOD!AB38</f>
        <v>2.08</v>
      </c>
      <c r="M38">
        <f>TPDDL_EOD!AA38+TPDDL_EOD!AB38</f>
        <v>10.28</v>
      </c>
      <c r="N38">
        <f t="shared" si="0"/>
        <v>34.620000000000005</v>
      </c>
      <c r="O38" s="112">
        <f t="shared" si="1"/>
        <v>-2.0000000000003126E-2</v>
      </c>
      <c r="P38">
        <v>14.371692663200461</v>
      </c>
      <c r="Q38">
        <v>7.8754477180820324</v>
      </c>
      <c r="R38">
        <v>0</v>
      </c>
      <c r="S38">
        <v>2.0787983824378973</v>
      </c>
      <c r="T38">
        <v>10.274061236279605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14.38</v>
      </c>
      <c r="J39">
        <f>BYPL_EOD!AA39+BYPL_EOD!AB39</f>
        <v>7.88</v>
      </c>
      <c r="K39">
        <f>MES_EOD!AA39+MES_EOD!AB39</f>
        <v>0</v>
      </c>
      <c r="L39">
        <f>NDMC_EOD!AA39+NDMC_EOD!AB39</f>
        <v>2.08</v>
      </c>
      <c r="M39">
        <f>TPDDL_EOD!AA39+TPDDL_EOD!AB39</f>
        <v>10.28</v>
      </c>
      <c r="N39">
        <f t="shared" si="0"/>
        <v>34.620000000000005</v>
      </c>
      <c r="O39" s="112">
        <f t="shared" si="1"/>
        <v>-0.32000000000000739</v>
      </c>
      <c r="P39">
        <v>14.247082611207393</v>
      </c>
      <c r="Q39">
        <v>7.8071634893125346</v>
      </c>
      <c r="R39">
        <v>0</v>
      </c>
      <c r="S39">
        <v>2.0607741190063544</v>
      </c>
      <c r="T39">
        <v>10.184979780473713</v>
      </c>
      <c r="U39" s="114">
        <f t="shared" si="2"/>
        <v>34.29999999999999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14.38</v>
      </c>
      <c r="J40">
        <f>BYPL_EOD!AA40+BYPL_EOD!AB40</f>
        <v>7.88</v>
      </c>
      <c r="K40">
        <f>MES_EOD!AA40+MES_EOD!AB40</f>
        <v>0</v>
      </c>
      <c r="L40">
        <f>NDMC_EOD!AA40+NDMC_EOD!AB40</f>
        <v>2.08</v>
      </c>
      <c r="M40">
        <f>TPDDL_EOD!AA40+TPDDL_EOD!AB40</f>
        <v>10.28</v>
      </c>
      <c r="N40">
        <f t="shared" si="0"/>
        <v>34.620000000000005</v>
      </c>
      <c r="O40" s="112">
        <f t="shared" si="1"/>
        <v>-0.32000000000000739</v>
      </c>
      <c r="P40">
        <v>14.247082611207393</v>
      </c>
      <c r="Q40">
        <v>7.8071634893125346</v>
      </c>
      <c r="R40">
        <v>0</v>
      </c>
      <c r="S40">
        <v>2.0607741190063544</v>
      </c>
      <c r="T40">
        <v>10.184979780473713</v>
      </c>
      <c r="U40" s="114">
        <f t="shared" si="2"/>
        <v>34.29999999999999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14.38</v>
      </c>
      <c r="J41">
        <f>BYPL_EOD!AA41+BYPL_EOD!AB41</f>
        <v>7.88</v>
      </c>
      <c r="K41">
        <f>MES_EOD!AA41+MES_EOD!AB41</f>
        <v>0</v>
      </c>
      <c r="L41">
        <f>NDMC_EOD!AA41+NDMC_EOD!AB41</f>
        <v>2.08</v>
      </c>
      <c r="M41">
        <f>TPDDL_EOD!AA41+TPDDL_EOD!AB41</f>
        <v>10.28</v>
      </c>
      <c r="N41">
        <f t="shared" si="0"/>
        <v>34.620000000000005</v>
      </c>
      <c r="O41" s="112">
        <f t="shared" si="1"/>
        <v>-0.32000000000000739</v>
      </c>
      <c r="P41">
        <v>14.247082611207393</v>
      </c>
      <c r="Q41">
        <v>7.8071634893125346</v>
      </c>
      <c r="R41">
        <v>0</v>
      </c>
      <c r="S41">
        <v>2.0607741190063544</v>
      </c>
      <c r="T41">
        <v>10.184979780473713</v>
      </c>
      <c r="U41" s="114">
        <f t="shared" si="2"/>
        <v>34.29999999999999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14.38</v>
      </c>
      <c r="J42">
        <f>BYPL_EOD!AA42+BYPL_EOD!AB42</f>
        <v>7.88</v>
      </c>
      <c r="K42">
        <f>MES_EOD!AA42+MES_EOD!AB42</f>
        <v>0</v>
      </c>
      <c r="L42">
        <f>NDMC_EOD!AA42+NDMC_EOD!AB42</f>
        <v>2.08</v>
      </c>
      <c r="M42">
        <f>TPDDL_EOD!AA42+TPDDL_EOD!AB42</f>
        <v>10.28</v>
      </c>
      <c r="N42">
        <f t="shared" si="0"/>
        <v>34.620000000000005</v>
      </c>
      <c r="O42" s="112">
        <f t="shared" si="1"/>
        <v>-0.32000000000000739</v>
      </c>
      <c r="P42">
        <v>14.247082611207393</v>
      </c>
      <c r="Q42">
        <v>7.8071634893125346</v>
      </c>
      <c r="R42">
        <v>0</v>
      </c>
      <c r="S42">
        <v>2.0607741190063544</v>
      </c>
      <c r="T42">
        <v>10.184979780473713</v>
      </c>
      <c r="U42" s="114">
        <f t="shared" si="2"/>
        <v>34.29999999999999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14.38</v>
      </c>
      <c r="J43">
        <f>BYPL_EOD!AA43+BYPL_EOD!AB43</f>
        <v>7.88</v>
      </c>
      <c r="K43">
        <f>MES_EOD!AA43+MES_EOD!AB43</f>
        <v>0</v>
      </c>
      <c r="L43">
        <f>NDMC_EOD!AA43+NDMC_EOD!AB43</f>
        <v>2.08</v>
      </c>
      <c r="M43">
        <f>TPDDL_EOD!AA43+TPDDL_EOD!AB43</f>
        <v>10.28</v>
      </c>
      <c r="N43">
        <f t="shared" si="0"/>
        <v>34.620000000000005</v>
      </c>
      <c r="O43" s="112">
        <f t="shared" si="1"/>
        <v>-0.32000000000000739</v>
      </c>
      <c r="P43">
        <v>14.247082611207393</v>
      </c>
      <c r="Q43">
        <v>7.8071634893125346</v>
      </c>
      <c r="R43">
        <v>0</v>
      </c>
      <c r="S43">
        <v>2.0607741190063544</v>
      </c>
      <c r="T43">
        <v>10.184979780473713</v>
      </c>
      <c r="U43" s="114">
        <f t="shared" si="2"/>
        <v>34.29999999999999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14.38</v>
      </c>
      <c r="J44">
        <f>BYPL_EOD!AA44+BYPL_EOD!AB44</f>
        <v>7.88</v>
      </c>
      <c r="K44">
        <f>MES_EOD!AA44+MES_EOD!AB44</f>
        <v>0</v>
      </c>
      <c r="L44">
        <f>NDMC_EOD!AA44+NDMC_EOD!AB44</f>
        <v>2.08</v>
      </c>
      <c r="M44">
        <f>TPDDL_EOD!AA44+TPDDL_EOD!AB44</f>
        <v>10.28</v>
      </c>
      <c r="N44">
        <f t="shared" si="0"/>
        <v>34.620000000000005</v>
      </c>
      <c r="O44" s="112">
        <f t="shared" si="1"/>
        <v>-0.32000000000000739</v>
      </c>
      <c r="P44">
        <v>14.247082611207393</v>
      </c>
      <c r="Q44">
        <v>7.8071634893125346</v>
      </c>
      <c r="R44">
        <v>0</v>
      </c>
      <c r="S44">
        <v>2.0607741190063544</v>
      </c>
      <c r="T44">
        <v>10.184979780473713</v>
      </c>
      <c r="U44" s="114">
        <f t="shared" si="2"/>
        <v>34.29999999999999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14.38</v>
      </c>
      <c r="J45">
        <f>BYPL_EOD!AA45+BYPL_EOD!AB45</f>
        <v>7.88</v>
      </c>
      <c r="K45">
        <f>MES_EOD!AA45+MES_EOD!AB45</f>
        <v>0</v>
      </c>
      <c r="L45">
        <f>NDMC_EOD!AA45+NDMC_EOD!AB45</f>
        <v>2.08</v>
      </c>
      <c r="M45">
        <f>TPDDL_EOD!AA45+TPDDL_EOD!AB45</f>
        <v>10.28</v>
      </c>
      <c r="N45">
        <f t="shared" si="0"/>
        <v>34.620000000000005</v>
      </c>
      <c r="O45" s="112">
        <f t="shared" si="1"/>
        <v>-0.32000000000000739</v>
      </c>
      <c r="P45">
        <v>14.247082611207393</v>
      </c>
      <c r="Q45">
        <v>7.8071634893125346</v>
      </c>
      <c r="R45">
        <v>0</v>
      </c>
      <c r="S45">
        <v>2.0607741190063544</v>
      </c>
      <c r="T45">
        <v>10.184979780473713</v>
      </c>
      <c r="U45" s="114">
        <f t="shared" si="2"/>
        <v>34.29999999999999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12"/>
      <c r="I46">
        <f>BRPL_EOD!AA46+BRPL_EOD!AB46</f>
        <v>15.69</v>
      </c>
      <c r="J46">
        <f>BYPL_EOD!AA46+BYPL_EOD!AB46</f>
        <v>8.59</v>
      </c>
      <c r="K46">
        <f>MES_EOD!AA46+MES_EOD!AB46</f>
        <v>0</v>
      </c>
      <c r="L46">
        <f>NDMC_EOD!AA46+NDMC_EOD!AB46</f>
        <v>2.08</v>
      </c>
      <c r="M46">
        <f>TPDDL_EOD!AA46+TPDDL_EOD!AB46</f>
        <v>11.21</v>
      </c>
      <c r="N46">
        <f t="shared" si="0"/>
        <v>37.57</v>
      </c>
      <c r="O46" s="112">
        <f t="shared" si="1"/>
        <v>-3.2700000000000031</v>
      </c>
      <c r="P46">
        <v>14.324381155177001</v>
      </c>
      <c r="Q46">
        <v>7.8423476177801428</v>
      </c>
      <c r="R46">
        <v>0</v>
      </c>
      <c r="S46">
        <v>1.8989619377162628</v>
      </c>
      <c r="T46">
        <v>10.234309289326591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15.69</v>
      </c>
      <c r="J47">
        <f>BYPL_EOD!AA47+BYPL_EOD!AB47</f>
        <v>8.59</v>
      </c>
      <c r="K47">
        <f>MES_EOD!AA47+MES_EOD!AB47</f>
        <v>0</v>
      </c>
      <c r="L47">
        <f>NDMC_EOD!AA47+NDMC_EOD!AB47</f>
        <v>2.08</v>
      </c>
      <c r="M47">
        <f>TPDDL_EOD!AA47+TPDDL_EOD!AB47</f>
        <v>11.21</v>
      </c>
      <c r="N47">
        <f t="shared" si="0"/>
        <v>37.57</v>
      </c>
      <c r="O47" s="112">
        <f t="shared" si="1"/>
        <v>-0.27000000000000313</v>
      </c>
      <c r="P47">
        <v>15.577242480702687</v>
      </c>
      <c r="Q47">
        <v>8.5282672344956065</v>
      </c>
      <c r="R47">
        <v>0</v>
      </c>
      <c r="S47">
        <v>2.065051903114187</v>
      </c>
      <c r="T47">
        <v>11.129438381687516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15.69</v>
      </c>
      <c r="J48">
        <f>BYPL_EOD!AA48+BYPL_EOD!AB48</f>
        <v>8.59</v>
      </c>
      <c r="K48">
        <f>MES_EOD!AA48+MES_EOD!AB48</f>
        <v>0</v>
      </c>
      <c r="L48">
        <f>NDMC_EOD!AA48+NDMC_EOD!AB48</f>
        <v>2.08</v>
      </c>
      <c r="M48">
        <f>TPDDL_EOD!AA48+TPDDL_EOD!AB48</f>
        <v>11.21</v>
      </c>
      <c r="N48">
        <f t="shared" si="0"/>
        <v>37.57</v>
      </c>
      <c r="O48" s="112">
        <f t="shared" si="1"/>
        <v>-0.27000000000000313</v>
      </c>
      <c r="P48">
        <v>15.577242480702687</v>
      </c>
      <c r="Q48">
        <v>8.5282672344956065</v>
      </c>
      <c r="R48">
        <v>0</v>
      </c>
      <c r="S48">
        <v>2.065051903114187</v>
      </c>
      <c r="T48">
        <v>11.129438381687516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15.69</v>
      </c>
      <c r="J49">
        <f>BYPL_EOD!AA49+BYPL_EOD!AB49</f>
        <v>8.59</v>
      </c>
      <c r="K49">
        <f>MES_EOD!AA49+MES_EOD!AB49</f>
        <v>0</v>
      </c>
      <c r="L49">
        <f>NDMC_EOD!AA49+NDMC_EOD!AB49</f>
        <v>2.08</v>
      </c>
      <c r="M49">
        <f>TPDDL_EOD!AA49+TPDDL_EOD!AB49</f>
        <v>11.21</v>
      </c>
      <c r="N49">
        <f t="shared" si="0"/>
        <v>37.57</v>
      </c>
      <c r="O49" s="112">
        <f t="shared" si="1"/>
        <v>-0.27000000000000313</v>
      </c>
      <c r="P49">
        <v>15.577242480702687</v>
      </c>
      <c r="Q49">
        <v>8.5282672344956065</v>
      </c>
      <c r="R49">
        <v>0</v>
      </c>
      <c r="S49">
        <v>2.065051903114187</v>
      </c>
      <c r="T49">
        <v>11.129438381687516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15.69</v>
      </c>
      <c r="J50">
        <f>BYPL_EOD!AA50+BYPL_EOD!AB50</f>
        <v>8.59</v>
      </c>
      <c r="K50">
        <f>MES_EOD!AA50+MES_EOD!AB50</f>
        <v>0</v>
      </c>
      <c r="L50">
        <f>NDMC_EOD!AA50+NDMC_EOD!AB50</f>
        <v>2.08</v>
      </c>
      <c r="M50">
        <f>TPDDL_EOD!AA50+TPDDL_EOD!AB50</f>
        <v>11.21</v>
      </c>
      <c r="N50">
        <f t="shared" si="0"/>
        <v>37.57</v>
      </c>
      <c r="O50" s="112">
        <f t="shared" si="1"/>
        <v>-0.27000000000000313</v>
      </c>
      <c r="P50">
        <v>15.577242480702687</v>
      </c>
      <c r="Q50">
        <v>8.5282672344956065</v>
      </c>
      <c r="R50">
        <v>0</v>
      </c>
      <c r="S50">
        <v>2.065051903114187</v>
      </c>
      <c r="T50">
        <v>11.129438381687516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15.69</v>
      </c>
      <c r="J51">
        <f>BYPL_EOD!AA51+BYPL_EOD!AB51</f>
        <v>8.59</v>
      </c>
      <c r="K51">
        <f>MES_EOD!AA51+MES_EOD!AB51</f>
        <v>0</v>
      </c>
      <c r="L51">
        <f>NDMC_EOD!AA51+NDMC_EOD!AB51</f>
        <v>2.08</v>
      </c>
      <c r="M51">
        <f>TPDDL_EOD!AA51+TPDDL_EOD!AB51</f>
        <v>11.21</v>
      </c>
      <c r="N51">
        <f t="shared" si="0"/>
        <v>37.57</v>
      </c>
      <c r="O51" s="112">
        <f t="shared" si="1"/>
        <v>-0.27000000000000313</v>
      </c>
      <c r="P51">
        <v>15.577242480702687</v>
      </c>
      <c r="Q51">
        <v>8.5282672344956065</v>
      </c>
      <c r="R51">
        <v>0</v>
      </c>
      <c r="S51">
        <v>2.065051903114187</v>
      </c>
      <c r="T51">
        <v>11.129438381687516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15.69</v>
      </c>
      <c r="J52">
        <f>BYPL_EOD!AA52+BYPL_EOD!AB52</f>
        <v>8.59</v>
      </c>
      <c r="K52">
        <f>MES_EOD!AA52+MES_EOD!AB52</f>
        <v>0</v>
      </c>
      <c r="L52">
        <f>NDMC_EOD!AA52+NDMC_EOD!AB52</f>
        <v>2.08</v>
      </c>
      <c r="M52">
        <f>TPDDL_EOD!AA52+TPDDL_EOD!AB52</f>
        <v>11.21</v>
      </c>
      <c r="N52">
        <f t="shared" si="0"/>
        <v>37.57</v>
      </c>
      <c r="O52" s="112">
        <f t="shared" si="1"/>
        <v>-0.27000000000000313</v>
      </c>
      <c r="P52">
        <v>15.577242480702687</v>
      </c>
      <c r="Q52">
        <v>8.5282672344956065</v>
      </c>
      <c r="R52">
        <v>0</v>
      </c>
      <c r="S52">
        <v>2.065051903114187</v>
      </c>
      <c r="T52">
        <v>11.129438381687516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15.69</v>
      </c>
      <c r="J53">
        <f>BYPL_EOD!AA53+BYPL_EOD!AB53</f>
        <v>8.59</v>
      </c>
      <c r="K53">
        <f>MES_EOD!AA53+MES_EOD!AB53</f>
        <v>0</v>
      </c>
      <c r="L53">
        <f>NDMC_EOD!AA53+NDMC_EOD!AB53</f>
        <v>2.08</v>
      </c>
      <c r="M53">
        <f>TPDDL_EOD!AA53+TPDDL_EOD!AB53</f>
        <v>11.21</v>
      </c>
      <c r="N53">
        <f t="shared" si="0"/>
        <v>37.57</v>
      </c>
      <c r="O53" s="112">
        <f t="shared" si="1"/>
        <v>-0.27000000000000313</v>
      </c>
      <c r="P53">
        <v>15.577242480702687</v>
      </c>
      <c r="Q53">
        <v>8.5282672344956065</v>
      </c>
      <c r="R53">
        <v>0</v>
      </c>
      <c r="S53">
        <v>2.065051903114187</v>
      </c>
      <c r="T53">
        <v>11.129438381687516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15.69</v>
      </c>
      <c r="J54">
        <f>BYPL_EOD!AA54+BYPL_EOD!AB54</f>
        <v>8.59</v>
      </c>
      <c r="K54">
        <f>MES_EOD!AA54+MES_EOD!AB54</f>
        <v>0</v>
      </c>
      <c r="L54">
        <f>NDMC_EOD!AA54+NDMC_EOD!AB54</f>
        <v>2.08</v>
      </c>
      <c r="M54">
        <f>TPDDL_EOD!AA54+TPDDL_EOD!AB54</f>
        <v>11.21</v>
      </c>
      <c r="N54">
        <f t="shared" si="0"/>
        <v>37.57</v>
      </c>
      <c r="O54" s="112">
        <f t="shared" si="1"/>
        <v>-0.27000000000000313</v>
      </c>
      <c r="P54">
        <v>15.577242480702687</v>
      </c>
      <c r="Q54">
        <v>8.5282672344956065</v>
      </c>
      <c r="R54">
        <v>0</v>
      </c>
      <c r="S54">
        <v>2.065051903114187</v>
      </c>
      <c r="T54">
        <v>11.129438381687516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15.69</v>
      </c>
      <c r="J55">
        <f>BYPL_EOD!AA55+BYPL_EOD!AB55</f>
        <v>8.59</v>
      </c>
      <c r="K55">
        <f>MES_EOD!AA55+MES_EOD!AB55</f>
        <v>0</v>
      </c>
      <c r="L55">
        <f>NDMC_EOD!AA55+NDMC_EOD!AB55</f>
        <v>2.08</v>
      </c>
      <c r="M55">
        <f>TPDDL_EOD!AA55+TPDDL_EOD!AB55</f>
        <v>11.21</v>
      </c>
      <c r="N55">
        <f t="shared" si="0"/>
        <v>37.57</v>
      </c>
      <c r="O55" s="112">
        <f t="shared" si="1"/>
        <v>-0.27000000000000313</v>
      </c>
      <c r="P55">
        <v>15.577242480702687</v>
      </c>
      <c r="Q55">
        <v>8.5282672344956065</v>
      </c>
      <c r="R55">
        <v>0</v>
      </c>
      <c r="S55">
        <v>2.065051903114187</v>
      </c>
      <c r="T55">
        <v>11.129438381687516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15.69</v>
      </c>
      <c r="J56">
        <f>BYPL_EOD!AA56+BYPL_EOD!AB56</f>
        <v>8.59</v>
      </c>
      <c r="K56">
        <f>MES_EOD!AA56+MES_EOD!AB56</f>
        <v>0</v>
      </c>
      <c r="L56">
        <f>NDMC_EOD!AA56+NDMC_EOD!AB56</f>
        <v>2.08</v>
      </c>
      <c r="M56">
        <f>TPDDL_EOD!AA56+TPDDL_EOD!AB56</f>
        <v>11.21</v>
      </c>
      <c r="N56">
        <f t="shared" si="0"/>
        <v>37.57</v>
      </c>
      <c r="O56" s="112">
        <f t="shared" si="1"/>
        <v>-0.27000000000000313</v>
      </c>
      <c r="P56">
        <v>15.577242480702687</v>
      </c>
      <c r="Q56">
        <v>8.5282672344956065</v>
      </c>
      <c r="R56">
        <v>0</v>
      </c>
      <c r="S56">
        <v>2.065051903114187</v>
      </c>
      <c r="T56">
        <v>11.129438381687516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15.69</v>
      </c>
      <c r="J57">
        <f>BYPL_EOD!AA57+BYPL_EOD!AB57</f>
        <v>8.59</v>
      </c>
      <c r="K57">
        <f>MES_EOD!AA57+MES_EOD!AB57</f>
        <v>0</v>
      </c>
      <c r="L57">
        <f>NDMC_EOD!AA57+NDMC_EOD!AB57</f>
        <v>2.08</v>
      </c>
      <c r="M57">
        <f>TPDDL_EOD!AA57+TPDDL_EOD!AB57</f>
        <v>11.21</v>
      </c>
      <c r="N57">
        <f t="shared" si="0"/>
        <v>37.57</v>
      </c>
      <c r="O57" s="112">
        <f t="shared" si="1"/>
        <v>-0.27000000000000313</v>
      </c>
      <c r="P57">
        <v>15.577242480702687</v>
      </c>
      <c r="Q57">
        <v>8.5282672344956065</v>
      </c>
      <c r="R57">
        <v>0</v>
      </c>
      <c r="S57">
        <v>2.065051903114187</v>
      </c>
      <c r="T57">
        <v>11.129438381687516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15.69</v>
      </c>
      <c r="J58">
        <f>BYPL_EOD!AA58+BYPL_EOD!AB58</f>
        <v>8.59</v>
      </c>
      <c r="K58">
        <f>MES_EOD!AA58+MES_EOD!AB58</f>
        <v>0</v>
      </c>
      <c r="L58">
        <f>NDMC_EOD!AA58+NDMC_EOD!AB58</f>
        <v>2.08</v>
      </c>
      <c r="M58">
        <f>TPDDL_EOD!AA58+TPDDL_EOD!AB58</f>
        <v>11.21</v>
      </c>
      <c r="N58">
        <f t="shared" si="0"/>
        <v>37.57</v>
      </c>
      <c r="O58" s="112">
        <f t="shared" si="1"/>
        <v>-0.27000000000000313</v>
      </c>
      <c r="P58">
        <v>15.577242480702687</v>
      </c>
      <c r="Q58">
        <v>8.5282672344956065</v>
      </c>
      <c r="R58">
        <v>0</v>
      </c>
      <c r="S58">
        <v>2.065051903114187</v>
      </c>
      <c r="T58">
        <v>11.129438381687516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15.69</v>
      </c>
      <c r="J59">
        <f>BYPL_EOD!AA59+BYPL_EOD!AB59</f>
        <v>8.59</v>
      </c>
      <c r="K59">
        <f>MES_EOD!AA59+MES_EOD!AB59</f>
        <v>0</v>
      </c>
      <c r="L59">
        <f>NDMC_EOD!AA59+NDMC_EOD!AB59</f>
        <v>2.08</v>
      </c>
      <c r="M59">
        <f>TPDDL_EOD!AA59+TPDDL_EOD!AB59</f>
        <v>11.21</v>
      </c>
      <c r="N59">
        <f t="shared" si="0"/>
        <v>37.57</v>
      </c>
      <c r="O59" s="112">
        <f t="shared" si="1"/>
        <v>-0.27000000000000313</v>
      </c>
      <c r="P59">
        <v>15.577242480702687</v>
      </c>
      <c r="Q59">
        <v>8.5282672344956065</v>
      </c>
      <c r="R59">
        <v>0</v>
      </c>
      <c r="S59">
        <v>2.065051903114187</v>
      </c>
      <c r="T59">
        <v>11.129438381687516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15.69</v>
      </c>
      <c r="J60">
        <f>BYPL_EOD!AA60+BYPL_EOD!AB60</f>
        <v>8.59</v>
      </c>
      <c r="K60">
        <f>MES_EOD!AA60+MES_EOD!AB60</f>
        <v>0</v>
      </c>
      <c r="L60">
        <f>NDMC_EOD!AA60+NDMC_EOD!AB60</f>
        <v>2.08</v>
      </c>
      <c r="M60">
        <f>TPDDL_EOD!AA60+TPDDL_EOD!AB60</f>
        <v>11.21</v>
      </c>
      <c r="N60">
        <f t="shared" si="0"/>
        <v>37.57</v>
      </c>
      <c r="O60" s="112">
        <f t="shared" si="1"/>
        <v>-0.27000000000000313</v>
      </c>
      <c r="P60">
        <v>15.577242480702687</v>
      </c>
      <c r="Q60">
        <v>8.5282672344956065</v>
      </c>
      <c r="R60">
        <v>0</v>
      </c>
      <c r="S60">
        <v>2.065051903114187</v>
      </c>
      <c r="T60">
        <v>11.129438381687516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15.69</v>
      </c>
      <c r="J61">
        <f>BYPL_EOD!AA61+BYPL_EOD!AB61</f>
        <v>8.59</v>
      </c>
      <c r="K61">
        <f>MES_EOD!AA61+MES_EOD!AB61</f>
        <v>0</v>
      </c>
      <c r="L61">
        <f>NDMC_EOD!AA61+NDMC_EOD!AB61</f>
        <v>2.08</v>
      </c>
      <c r="M61">
        <f>TPDDL_EOD!AA61+TPDDL_EOD!AB61</f>
        <v>11.21</v>
      </c>
      <c r="N61">
        <f t="shared" si="0"/>
        <v>37.57</v>
      </c>
      <c r="O61" s="112">
        <f t="shared" si="1"/>
        <v>-0.27000000000000313</v>
      </c>
      <c r="P61">
        <v>15.577242480702687</v>
      </c>
      <c r="Q61">
        <v>8.5282672344956065</v>
      </c>
      <c r="R61">
        <v>0</v>
      </c>
      <c r="S61">
        <v>2.065051903114187</v>
      </c>
      <c r="T61">
        <v>11.129438381687516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15.69</v>
      </c>
      <c r="J62">
        <f>BYPL_EOD!AA62+BYPL_EOD!AB62</f>
        <v>8.59</v>
      </c>
      <c r="K62">
        <f>MES_EOD!AA62+MES_EOD!AB62</f>
        <v>0</v>
      </c>
      <c r="L62">
        <f>NDMC_EOD!AA62+NDMC_EOD!AB62</f>
        <v>2.08</v>
      </c>
      <c r="M62">
        <f>TPDDL_EOD!AA62+TPDDL_EOD!AB62</f>
        <v>11.21</v>
      </c>
      <c r="N62">
        <f t="shared" si="0"/>
        <v>37.57</v>
      </c>
      <c r="O62" s="112">
        <f t="shared" si="1"/>
        <v>-0.27000000000000313</v>
      </c>
      <c r="P62">
        <v>15.577242480702687</v>
      </c>
      <c r="Q62">
        <v>8.5282672344956065</v>
      </c>
      <c r="R62">
        <v>0</v>
      </c>
      <c r="S62">
        <v>2.065051903114187</v>
      </c>
      <c r="T62">
        <v>11.129438381687516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14.82</v>
      </c>
      <c r="J63">
        <f>BYPL_EOD!AA63+BYPL_EOD!AB63</f>
        <v>8.1199999999999992</v>
      </c>
      <c r="K63">
        <f>MES_EOD!AA63+MES_EOD!AB63</f>
        <v>0</v>
      </c>
      <c r="L63">
        <f>NDMC_EOD!AA63+NDMC_EOD!AB63</f>
        <v>2.08</v>
      </c>
      <c r="M63">
        <f>TPDDL_EOD!AA63+TPDDL_EOD!AB63</f>
        <v>10.59</v>
      </c>
      <c r="N63">
        <f t="shared" si="0"/>
        <v>35.61</v>
      </c>
      <c r="O63" s="112">
        <f t="shared" si="1"/>
        <v>-0.31000000000000227</v>
      </c>
      <c r="P63">
        <v>14.690985678180287</v>
      </c>
      <c r="Q63">
        <v>8.0493119910137594</v>
      </c>
      <c r="R63">
        <v>0</v>
      </c>
      <c r="S63">
        <v>2.0618927267621454</v>
      </c>
      <c r="T63">
        <v>10.497809604043807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14.82</v>
      </c>
      <c r="J64">
        <f>BYPL_EOD!AA64+BYPL_EOD!AB64</f>
        <v>8.1199999999999992</v>
      </c>
      <c r="K64">
        <f>MES_EOD!AA64+MES_EOD!AB64</f>
        <v>0</v>
      </c>
      <c r="L64">
        <f>NDMC_EOD!AA64+NDMC_EOD!AB64</f>
        <v>2.08</v>
      </c>
      <c r="M64">
        <f>TPDDL_EOD!AA64+TPDDL_EOD!AB64</f>
        <v>10.59</v>
      </c>
      <c r="N64">
        <f t="shared" si="0"/>
        <v>35.61</v>
      </c>
      <c r="O64" s="112">
        <f t="shared" si="1"/>
        <v>-0.31000000000000227</v>
      </c>
      <c r="P64">
        <v>14.690985678180287</v>
      </c>
      <c r="Q64">
        <v>8.0493119910137594</v>
      </c>
      <c r="R64">
        <v>0</v>
      </c>
      <c r="S64">
        <v>2.0618927267621454</v>
      </c>
      <c r="T64">
        <v>10.497809604043807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14.82</v>
      </c>
      <c r="J65">
        <f>BYPL_EOD!AA65+BYPL_EOD!AB65</f>
        <v>8.1199999999999992</v>
      </c>
      <c r="K65">
        <f>MES_EOD!AA65+MES_EOD!AB65</f>
        <v>0</v>
      </c>
      <c r="L65">
        <f>NDMC_EOD!AA65+NDMC_EOD!AB65</f>
        <v>2.08</v>
      </c>
      <c r="M65">
        <f>TPDDL_EOD!AA65+TPDDL_EOD!AB65</f>
        <v>10.59</v>
      </c>
      <c r="N65">
        <f t="shared" si="0"/>
        <v>35.61</v>
      </c>
      <c r="O65" s="112">
        <f t="shared" si="1"/>
        <v>-0.31000000000000227</v>
      </c>
      <c r="P65">
        <v>14.690985678180287</v>
      </c>
      <c r="Q65">
        <v>8.0493119910137594</v>
      </c>
      <c r="R65">
        <v>0</v>
      </c>
      <c r="S65">
        <v>2.0618927267621454</v>
      </c>
      <c r="T65">
        <v>10.497809604043807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14.82</v>
      </c>
      <c r="J66">
        <f>BYPL_EOD!AA66+BYPL_EOD!AB66</f>
        <v>8.1199999999999992</v>
      </c>
      <c r="K66">
        <f>MES_EOD!AA66+MES_EOD!AB66</f>
        <v>0</v>
      </c>
      <c r="L66">
        <f>NDMC_EOD!AA66+NDMC_EOD!AB66</f>
        <v>2.08</v>
      </c>
      <c r="M66">
        <f>TPDDL_EOD!AA66+TPDDL_EOD!AB66</f>
        <v>10.59</v>
      </c>
      <c r="N66">
        <f t="shared" si="0"/>
        <v>35.61</v>
      </c>
      <c r="O66" s="112">
        <f t="shared" si="1"/>
        <v>-0.31000000000000227</v>
      </c>
      <c r="P66">
        <v>14.690985678180287</v>
      </c>
      <c r="Q66">
        <v>8.0493119910137594</v>
      </c>
      <c r="R66">
        <v>0</v>
      </c>
      <c r="S66">
        <v>2.0618927267621454</v>
      </c>
      <c r="T66">
        <v>10.497809604043807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14.82</v>
      </c>
      <c r="J67">
        <f>BYPL_EOD!AA67+BYPL_EOD!AB67</f>
        <v>8.1199999999999992</v>
      </c>
      <c r="K67">
        <f>MES_EOD!AA67+MES_EOD!AB67</f>
        <v>0</v>
      </c>
      <c r="L67">
        <f>NDMC_EOD!AA67+NDMC_EOD!AB67</f>
        <v>2.08</v>
      </c>
      <c r="M67">
        <f>TPDDL_EOD!AA67+TPDDL_EOD!AB67</f>
        <v>10.59</v>
      </c>
      <c r="N67">
        <f t="shared" ref="N67:N98" si="6">SUM(I67:M67)</f>
        <v>35.61</v>
      </c>
      <c r="O67" s="112">
        <f t="shared" ref="O67:O98" si="7">G67-N67</f>
        <v>-0.31000000000000227</v>
      </c>
      <c r="P67">
        <v>14.690985678180287</v>
      </c>
      <c r="Q67">
        <v>8.0493119910137594</v>
      </c>
      <c r="R67">
        <v>0</v>
      </c>
      <c r="S67">
        <v>2.0618927267621454</v>
      </c>
      <c r="T67">
        <v>10.497809604043807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14.82</v>
      </c>
      <c r="J68">
        <f>BYPL_EOD!AA68+BYPL_EOD!AB68</f>
        <v>8.1199999999999992</v>
      </c>
      <c r="K68">
        <f>MES_EOD!AA68+MES_EOD!AB68</f>
        <v>0</v>
      </c>
      <c r="L68">
        <f>NDMC_EOD!AA68+NDMC_EOD!AB68</f>
        <v>2.08</v>
      </c>
      <c r="M68">
        <f>TPDDL_EOD!AA68+TPDDL_EOD!AB68</f>
        <v>10.59</v>
      </c>
      <c r="N68">
        <f t="shared" si="6"/>
        <v>35.61</v>
      </c>
      <c r="O68" s="112">
        <f t="shared" si="7"/>
        <v>-0.31000000000000227</v>
      </c>
      <c r="P68">
        <v>14.690985678180287</v>
      </c>
      <c r="Q68">
        <v>8.0493119910137594</v>
      </c>
      <c r="R68">
        <v>0</v>
      </c>
      <c r="S68">
        <v>2.0618927267621454</v>
      </c>
      <c r="T68">
        <v>10.497809604043807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14.82</v>
      </c>
      <c r="J69">
        <f>BYPL_EOD!AA69+BYPL_EOD!AB69</f>
        <v>8.1199999999999992</v>
      </c>
      <c r="K69">
        <f>MES_EOD!AA69+MES_EOD!AB69</f>
        <v>0</v>
      </c>
      <c r="L69">
        <f>NDMC_EOD!AA69+NDMC_EOD!AB69</f>
        <v>2.08</v>
      </c>
      <c r="M69">
        <f>TPDDL_EOD!AA69+TPDDL_EOD!AB69</f>
        <v>10.59</v>
      </c>
      <c r="N69">
        <f t="shared" si="6"/>
        <v>35.61</v>
      </c>
      <c r="O69" s="112">
        <f t="shared" si="7"/>
        <v>-0.31000000000000227</v>
      </c>
      <c r="P69">
        <v>14.690985678180287</v>
      </c>
      <c r="Q69">
        <v>8.0493119910137594</v>
      </c>
      <c r="R69">
        <v>0</v>
      </c>
      <c r="S69">
        <v>2.0618927267621454</v>
      </c>
      <c r="T69">
        <v>10.497809604043807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15.69</v>
      </c>
      <c r="J70">
        <f>BYPL_EOD!AA70+BYPL_EOD!AB70</f>
        <v>8.59</v>
      </c>
      <c r="K70">
        <f>MES_EOD!AA70+MES_EOD!AB70</f>
        <v>0</v>
      </c>
      <c r="L70">
        <f>NDMC_EOD!AA70+NDMC_EOD!AB70</f>
        <v>2.08</v>
      </c>
      <c r="M70">
        <f>TPDDL_EOD!AA70+TPDDL_EOD!AB70</f>
        <v>11.21</v>
      </c>
      <c r="N70">
        <f t="shared" si="6"/>
        <v>37.57</v>
      </c>
      <c r="O70" s="112">
        <f t="shared" si="7"/>
        <v>-2.2700000000000031</v>
      </c>
      <c r="P70">
        <v>14.742001597018897</v>
      </c>
      <c r="Q70">
        <v>8.0709874900186307</v>
      </c>
      <c r="R70">
        <v>0</v>
      </c>
      <c r="S70">
        <v>1.9543252595155709</v>
      </c>
      <c r="T70">
        <v>10.532685653446899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15.69</v>
      </c>
      <c r="J71">
        <f>BYPL_EOD!AA71+BYPL_EOD!AB71</f>
        <v>8.59</v>
      </c>
      <c r="K71">
        <f>MES_EOD!AA71+MES_EOD!AB71</f>
        <v>0</v>
      </c>
      <c r="L71">
        <f>NDMC_EOD!AA71+NDMC_EOD!AB71</f>
        <v>2.08</v>
      </c>
      <c r="M71">
        <f>TPDDL_EOD!AA71+TPDDL_EOD!AB71</f>
        <v>11.21</v>
      </c>
      <c r="N71">
        <f t="shared" si="6"/>
        <v>37.57</v>
      </c>
      <c r="O71" s="112">
        <f t="shared" si="7"/>
        <v>-0.27000000000000313</v>
      </c>
      <c r="P71">
        <v>15.577242480702687</v>
      </c>
      <c r="Q71">
        <v>8.5282672344956065</v>
      </c>
      <c r="R71">
        <v>0</v>
      </c>
      <c r="S71">
        <v>2.065051903114187</v>
      </c>
      <c r="T71">
        <v>11.129438381687516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15.69</v>
      </c>
      <c r="J72">
        <f>BYPL_EOD!AA72+BYPL_EOD!AB72</f>
        <v>8.59</v>
      </c>
      <c r="K72">
        <f>MES_EOD!AA72+MES_EOD!AB72</f>
        <v>0</v>
      </c>
      <c r="L72">
        <f>NDMC_EOD!AA72+NDMC_EOD!AB72</f>
        <v>2.08</v>
      </c>
      <c r="M72">
        <f>TPDDL_EOD!AA72+TPDDL_EOD!AB72</f>
        <v>11.21</v>
      </c>
      <c r="N72">
        <f t="shared" si="6"/>
        <v>37.57</v>
      </c>
      <c r="O72" s="112">
        <f t="shared" si="7"/>
        <v>-0.27000000000000313</v>
      </c>
      <c r="P72">
        <v>15.577242480702687</v>
      </c>
      <c r="Q72">
        <v>8.5282672344956065</v>
      </c>
      <c r="R72">
        <v>0</v>
      </c>
      <c r="S72">
        <v>2.065051903114187</v>
      </c>
      <c r="T72">
        <v>11.129438381687516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15.69</v>
      </c>
      <c r="J73">
        <f>BYPL_EOD!AA73+BYPL_EOD!AB73</f>
        <v>8.59</v>
      </c>
      <c r="K73">
        <f>MES_EOD!AA73+MES_EOD!AB73</f>
        <v>0</v>
      </c>
      <c r="L73">
        <f>NDMC_EOD!AA73+NDMC_EOD!AB73</f>
        <v>2.08</v>
      </c>
      <c r="M73">
        <f>TPDDL_EOD!AA73+TPDDL_EOD!AB73</f>
        <v>11.21</v>
      </c>
      <c r="N73">
        <f t="shared" si="6"/>
        <v>37.57</v>
      </c>
      <c r="O73" s="112">
        <f t="shared" si="7"/>
        <v>-0.27000000000000313</v>
      </c>
      <c r="P73">
        <v>15.577242480702687</v>
      </c>
      <c r="Q73">
        <v>8.5282672344956065</v>
      </c>
      <c r="R73">
        <v>0</v>
      </c>
      <c r="S73">
        <v>2.065051903114187</v>
      </c>
      <c r="T73">
        <v>11.129438381687516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15.69</v>
      </c>
      <c r="J74">
        <f>BYPL_EOD!AA74+BYPL_EOD!AB74</f>
        <v>8.59</v>
      </c>
      <c r="K74">
        <f>MES_EOD!AA74+MES_EOD!AB74</f>
        <v>0</v>
      </c>
      <c r="L74">
        <f>NDMC_EOD!AA74+NDMC_EOD!AB74</f>
        <v>2.08</v>
      </c>
      <c r="M74">
        <f>TPDDL_EOD!AA74+TPDDL_EOD!AB74</f>
        <v>11.21</v>
      </c>
      <c r="N74">
        <f t="shared" si="6"/>
        <v>37.57</v>
      </c>
      <c r="O74" s="112">
        <f t="shared" si="7"/>
        <v>-0.27000000000000313</v>
      </c>
      <c r="P74">
        <v>15.577242480702687</v>
      </c>
      <c r="Q74">
        <v>8.5282672344956065</v>
      </c>
      <c r="R74">
        <v>0</v>
      </c>
      <c r="S74">
        <v>2.065051903114187</v>
      </c>
      <c r="T74">
        <v>11.129438381687516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14.38</v>
      </c>
      <c r="J75">
        <f>BYPL_EOD!AA75+BYPL_EOD!AB75</f>
        <v>7.88</v>
      </c>
      <c r="K75">
        <f>MES_EOD!AA75+MES_EOD!AB75</f>
        <v>0</v>
      </c>
      <c r="L75">
        <f>NDMC_EOD!AA75+NDMC_EOD!AB75</f>
        <v>2.08</v>
      </c>
      <c r="M75">
        <f>TPDDL_EOD!AA75+TPDDL_EOD!AB75</f>
        <v>10.28</v>
      </c>
      <c r="N75">
        <f t="shared" si="6"/>
        <v>34.620000000000005</v>
      </c>
      <c r="O75" s="112">
        <f t="shared" si="7"/>
        <v>-2.0000000000003126E-2</v>
      </c>
      <c r="P75">
        <v>14.371692663200461</v>
      </c>
      <c r="Q75">
        <v>7.8754477180820324</v>
      </c>
      <c r="R75">
        <v>0</v>
      </c>
      <c r="S75">
        <v>2.0787983824378973</v>
      </c>
      <c r="T75">
        <v>10.274061236279605</v>
      </c>
      <c r="U75" s="114">
        <f t="shared" si="8"/>
        <v>34.599999999999994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15.69</v>
      </c>
      <c r="J76">
        <f>BYPL_EOD!AA76+BYPL_EOD!AB76</f>
        <v>8.59</v>
      </c>
      <c r="K76">
        <f>MES_EOD!AA76+MES_EOD!AB76</f>
        <v>0</v>
      </c>
      <c r="L76">
        <f>NDMC_EOD!AA76+NDMC_EOD!AB76</f>
        <v>2.08</v>
      </c>
      <c r="M76">
        <f>TPDDL_EOD!AA76+TPDDL_EOD!AB76</f>
        <v>11.21</v>
      </c>
      <c r="N76">
        <f t="shared" si="6"/>
        <v>37.57</v>
      </c>
      <c r="O76" s="112">
        <f t="shared" si="7"/>
        <v>3.0000000000001137E-2</v>
      </c>
      <c r="P76">
        <v>15.702528613255257</v>
      </c>
      <c r="Q76">
        <v>8.5968591961671539</v>
      </c>
      <c r="R76">
        <v>0</v>
      </c>
      <c r="S76">
        <v>2.0816608996539792</v>
      </c>
      <c r="T76">
        <v>11.218951290923611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15.69</v>
      </c>
      <c r="J77">
        <f>BYPL_EOD!AA77+BYPL_EOD!AB77</f>
        <v>8.59</v>
      </c>
      <c r="K77">
        <f>MES_EOD!AA77+MES_EOD!AB77</f>
        <v>0</v>
      </c>
      <c r="L77">
        <f>NDMC_EOD!AA77+NDMC_EOD!AB77</f>
        <v>2.08</v>
      </c>
      <c r="M77">
        <f>TPDDL_EOD!AA77+TPDDL_EOD!AB77</f>
        <v>11.21</v>
      </c>
      <c r="N77">
        <f t="shared" si="6"/>
        <v>37.57</v>
      </c>
      <c r="O77" s="112">
        <f t="shared" si="7"/>
        <v>3.0000000000001137E-2</v>
      </c>
      <c r="P77">
        <v>15.702528613255257</v>
      </c>
      <c r="Q77">
        <v>8.5968591961671539</v>
      </c>
      <c r="R77">
        <v>0</v>
      </c>
      <c r="S77">
        <v>2.0816608996539792</v>
      </c>
      <c r="T77">
        <v>11.218951290923611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15.69</v>
      </c>
      <c r="J78">
        <f>BYPL_EOD!AA78+BYPL_EOD!AB78</f>
        <v>8.59</v>
      </c>
      <c r="K78">
        <f>MES_EOD!AA78+MES_EOD!AB78</f>
        <v>0</v>
      </c>
      <c r="L78">
        <f>NDMC_EOD!AA78+NDMC_EOD!AB78</f>
        <v>2.08</v>
      </c>
      <c r="M78">
        <f>TPDDL_EOD!AA78+TPDDL_EOD!AB78</f>
        <v>11.21</v>
      </c>
      <c r="N78">
        <f t="shared" si="6"/>
        <v>37.57</v>
      </c>
      <c r="O78" s="112">
        <f t="shared" si="7"/>
        <v>3.0000000000001137E-2</v>
      </c>
      <c r="P78">
        <v>15.702528613255257</v>
      </c>
      <c r="Q78">
        <v>8.5968591961671539</v>
      </c>
      <c r="R78">
        <v>0</v>
      </c>
      <c r="S78">
        <v>2.0816608996539792</v>
      </c>
      <c r="T78">
        <v>11.218951290923611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15.69</v>
      </c>
      <c r="J79">
        <f>BYPL_EOD!AA79+BYPL_EOD!AB79</f>
        <v>8.59</v>
      </c>
      <c r="K79">
        <f>MES_EOD!AA79+MES_EOD!AB79</f>
        <v>0</v>
      </c>
      <c r="L79">
        <f>NDMC_EOD!AA79+NDMC_EOD!AB79</f>
        <v>2.08</v>
      </c>
      <c r="M79">
        <f>TPDDL_EOD!AA79+TPDDL_EOD!AB79</f>
        <v>11.21</v>
      </c>
      <c r="N79">
        <f t="shared" si="6"/>
        <v>37.57</v>
      </c>
      <c r="O79" s="112">
        <f t="shared" si="7"/>
        <v>3.0000000000001137E-2</v>
      </c>
      <c r="P79">
        <v>15.702528613255257</v>
      </c>
      <c r="Q79">
        <v>8.5968591961671539</v>
      </c>
      <c r="R79">
        <v>0</v>
      </c>
      <c r="S79">
        <v>2.0816608996539792</v>
      </c>
      <c r="T79">
        <v>11.218951290923611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15.69</v>
      </c>
      <c r="J80">
        <f>BYPL_EOD!AA80+BYPL_EOD!AB80</f>
        <v>8.59</v>
      </c>
      <c r="K80">
        <f>MES_EOD!AA80+MES_EOD!AB80</f>
        <v>0</v>
      </c>
      <c r="L80">
        <f>NDMC_EOD!AA80+NDMC_EOD!AB80</f>
        <v>2.08</v>
      </c>
      <c r="M80">
        <f>TPDDL_EOD!AA80+TPDDL_EOD!AB80</f>
        <v>11.21</v>
      </c>
      <c r="N80">
        <f t="shared" si="6"/>
        <v>37.57</v>
      </c>
      <c r="O80" s="112">
        <f t="shared" si="7"/>
        <v>3.0000000000001137E-2</v>
      </c>
      <c r="P80">
        <v>15.702528613255257</v>
      </c>
      <c r="Q80">
        <v>8.5968591961671539</v>
      </c>
      <c r="R80">
        <v>0</v>
      </c>
      <c r="S80">
        <v>2.0816608996539792</v>
      </c>
      <c r="T80">
        <v>11.218951290923611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15.26</v>
      </c>
      <c r="J81">
        <f>BYPL_EOD!AA81+BYPL_EOD!AB81</f>
        <v>8.35</v>
      </c>
      <c r="K81">
        <f>MES_EOD!AA81+MES_EOD!AB81</f>
        <v>0</v>
      </c>
      <c r="L81">
        <f>NDMC_EOD!AA81+NDMC_EOD!AB81</f>
        <v>2.08</v>
      </c>
      <c r="M81">
        <f>TPDDL_EOD!AA81+TPDDL_EOD!AB81</f>
        <v>10.9</v>
      </c>
      <c r="N81">
        <f t="shared" si="6"/>
        <v>36.589999999999996</v>
      </c>
      <c r="O81" s="112">
        <f t="shared" si="7"/>
        <v>1.0000000000005116E-2</v>
      </c>
      <c r="P81">
        <v>15.264170538398471</v>
      </c>
      <c r="Q81">
        <v>8.3522820442743928</v>
      </c>
      <c r="R81">
        <v>0</v>
      </c>
      <c r="S81">
        <v>2.080568461328232</v>
      </c>
      <c r="T81">
        <v>10.902978955998909</v>
      </c>
      <c r="U81" s="114">
        <f t="shared" si="8"/>
        <v>36.600000000000009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15.26</v>
      </c>
      <c r="J82">
        <f>BYPL_EOD!AA82+BYPL_EOD!AB82</f>
        <v>8.35</v>
      </c>
      <c r="K82">
        <f>MES_EOD!AA82+MES_EOD!AB82</f>
        <v>0</v>
      </c>
      <c r="L82">
        <f>NDMC_EOD!AA82+NDMC_EOD!AB82</f>
        <v>2.08</v>
      </c>
      <c r="M82">
        <f>TPDDL_EOD!AA82+TPDDL_EOD!AB82</f>
        <v>10.9</v>
      </c>
      <c r="N82">
        <f t="shared" si="6"/>
        <v>36.589999999999996</v>
      </c>
      <c r="O82" s="112">
        <f t="shared" si="7"/>
        <v>1.0000000000005116E-2</v>
      </c>
      <c r="P82">
        <v>15.264170538398471</v>
      </c>
      <c r="Q82">
        <v>8.3522820442743928</v>
      </c>
      <c r="R82">
        <v>0</v>
      </c>
      <c r="S82">
        <v>2.080568461328232</v>
      </c>
      <c r="T82">
        <v>10.902978955998909</v>
      </c>
      <c r="U82" s="114">
        <f t="shared" si="8"/>
        <v>36.600000000000009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15.26</v>
      </c>
      <c r="J83">
        <f>BYPL_EOD!AA83+BYPL_EOD!AB83</f>
        <v>8.35</v>
      </c>
      <c r="K83">
        <f>MES_EOD!AA83+MES_EOD!AB83</f>
        <v>0</v>
      </c>
      <c r="L83">
        <f>NDMC_EOD!AA83+NDMC_EOD!AB83</f>
        <v>2.08</v>
      </c>
      <c r="M83">
        <f>TPDDL_EOD!AA83+TPDDL_EOD!AB83</f>
        <v>10.9</v>
      </c>
      <c r="N83">
        <f t="shared" si="6"/>
        <v>36.589999999999996</v>
      </c>
      <c r="O83" s="112">
        <f t="shared" si="7"/>
        <v>1.0000000000005116E-2</v>
      </c>
      <c r="P83">
        <v>15.264170538398471</v>
      </c>
      <c r="Q83">
        <v>8.3522820442743928</v>
      </c>
      <c r="R83">
        <v>0</v>
      </c>
      <c r="S83">
        <v>2.080568461328232</v>
      </c>
      <c r="T83">
        <v>10.902978955998909</v>
      </c>
      <c r="U83" s="114">
        <f t="shared" si="8"/>
        <v>36.600000000000009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12"/>
      <c r="I84">
        <f>BRPL_EOD!AA84+BRPL_EOD!AB84</f>
        <v>14.38</v>
      </c>
      <c r="J84">
        <f>BYPL_EOD!AA84+BYPL_EOD!AB84</f>
        <v>7.88</v>
      </c>
      <c r="K84">
        <f>MES_EOD!AA84+MES_EOD!AB84</f>
        <v>0</v>
      </c>
      <c r="L84">
        <f>NDMC_EOD!AA84+NDMC_EOD!AB84</f>
        <v>2.08</v>
      </c>
      <c r="M84">
        <f>TPDDL_EOD!AA84+TPDDL_EOD!AB84</f>
        <v>10.28</v>
      </c>
      <c r="N84">
        <f t="shared" si="6"/>
        <v>34.620000000000005</v>
      </c>
      <c r="O84" s="112">
        <f t="shared" si="7"/>
        <v>-2.0000000000003126E-2</v>
      </c>
      <c r="P84">
        <v>14.371692663200461</v>
      </c>
      <c r="Q84">
        <v>7.8754477180820324</v>
      </c>
      <c r="R84">
        <v>0</v>
      </c>
      <c r="S84">
        <v>2.0787983824378973</v>
      </c>
      <c r="T84">
        <v>10.274061236279605</v>
      </c>
      <c r="U84" s="114">
        <f t="shared" si="8"/>
        <v>34.599999999999994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14.38</v>
      </c>
      <c r="J85">
        <f>BYPL_EOD!AA85+BYPL_EOD!AB85</f>
        <v>7.88</v>
      </c>
      <c r="K85">
        <f>MES_EOD!AA85+MES_EOD!AB85</f>
        <v>0</v>
      </c>
      <c r="L85">
        <f>NDMC_EOD!AA85+NDMC_EOD!AB85</f>
        <v>2.08</v>
      </c>
      <c r="M85">
        <f>TPDDL_EOD!AA85+TPDDL_EOD!AB85</f>
        <v>10.28</v>
      </c>
      <c r="N85">
        <f t="shared" si="6"/>
        <v>34.620000000000005</v>
      </c>
      <c r="O85" s="112">
        <f t="shared" si="7"/>
        <v>-2.0000000000003126E-2</v>
      </c>
      <c r="P85">
        <v>14.371692663200461</v>
      </c>
      <c r="Q85">
        <v>7.8754477180820324</v>
      </c>
      <c r="R85">
        <v>0</v>
      </c>
      <c r="S85">
        <v>2.0787983824378973</v>
      </c>
      <c r="T85">
        <v>10.274061236279605</v>
      </c>
      <c r="U85" s="114">
        <f t="shared" si="8"/>
        <v>34.599999999999994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12"/>
      <c r="I86">
        <f>BRPL_EOD!AA86+BRPL_EOD!AB86</f>
        <v>14.38</v>
      </c>
      <c r="J86">
        <f>BYPL_EOD!AA86+BYPL_EOD!AB86</f>
        <v>7.88</v>
      </c>
      <c r="K86">
        <f>MES_EOD!AA86+MES_EOD!AB86</f>
        <v>0</v>
      </c>
      <c r="L86">
        <f>NDMC_EOD!AA86+NDMC_EOD!AB86</f>
        <v>2.08</v>
      </c>
      <c r="M86">
        <f>TPDDL_EOD!AA86+TPDDL_EOD!AB86</f>
        <v>10.28</v>
      </c>
      <c r="N86">
        <f t="shared" si="6"/>
        <v>34.620000000000005</v>
      </c>
      <c r="O86" s="112">
        <f t="shared" si="7"/>
        <v>-2.0000000000003126E-2</v>
      </c>
      <c r="P86">
        <v>14.371692663200461</v>
      </c>
      <c r="Q86">
        <v>7.8754477180820324</v>
      </c>
      <c r="R86">
        <v>0</v>
      </c>
      <c r="S86">
        <v>2.0787983824378973</v>
      </c>
      <c r="T86">
        <v>10.274061236279605</v>
      </c>
      <c r="U86" s="114">
        <f t="shared" si="8"/>
        <v>34.599999999999994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12"/>
      <c r="I87">
        <f>BRPL_EOD!AA87+BRPL_EOD!AB87</f>
        <v>14.38</v>
      </c>
      <c r="J87">
        <f>BYPL_EOD!AA87+BYPL_EOD!AB87</f>
        <v>7.88</v>
      </c>
      <c r="K87">
        <f>MES_EOD!AA87+MES_EOD!AB87</f>
        <v>0</v>
      </c>
      <c r="L87">
        <f>NDMC_EOD!AA87+NDMC_EOD!AB87</f>
        <v>2.08</v>
      </c>
      <c r="M87">
        <f>TPDDL_EOD!AA87+TPDDL_EOD!AB87</f>
        <v>10.28</v>
      </c>
      <c r="N87">
        <f t="shared" si="6"/>
        <v>34.620000000000005</v>
      </c>
      <c r="O87" s="112">
        <f t="shared" si="7"/>
        <v>-2.0000000000003126E-2</v>
      </c>
      <c r="P87">
        <v>14.371692663200461</v>
      </c>
      <c r="Q87">
        <v>7.8754477180820324</v>
      </c>
      <c r="R87">
        <v>0</v>
      </c>
      <c r="S87">
        <v>2.0787983824378973</v>
      </c>
      <c r="T87">
        <v>10.274061236279605</v>
      </c>
      <c r="U87" s="114">
        <f t="shared" si="8"/>
        <v>34.599999999999994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14.38</v>
      </c>
      <c r="J88">
        <f>BYPL_EOD!AA88+BYPL_EOD!AB88</f>
        <v>7.88</v>
      </c>
      <c r="K88">
        <f>MES_EOD!AA88+MES_EOD!AB88</f>
        <v>0</v>
      </c>
      <c r="L88">
        <f>NDMC_EOD!AA88+NDMC_EOD!AB88</f>
        <v>2.08</v>
      </c>
      <c r="M88">
        <f>TPDDL_EOD!AA88+TPDDL_EOD!AB88</f>
        <v>10.28</v>
      </c>
      <c r="N88">
        <f t="shared" si="6"/>
        <v>34.620000000000005</v>
      </c>
      <c r="O88" s="112">
        <f t="shared" si="7"/>
        <v>-2.0000000000003126E-2</v>
      </c>
      <c r="P88">
        <v>14.371692663200461</v>
      </c>
      <c r="Q88">
        <v>7.8754477180820324</v>
      </c>
      <c r="R88">
        <v>0</v>
      </c>
      <c r="S88">
        <v>2.0787983824378973</v>
      </c>
      <c r="T88">
        <v>10.274061236279605</v>
      </c>
      <c r="U88" s="114">
        <f t="shared" si="8"/>
        <v>34.599999999999994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14.38</v>
      </c>
      <c r="J89">
        <f>BYPL_EOD!AA89+BYPL_EOD!AB89</f>
        <v>7.88</v>
      </c>
      <c r="K89">
        <f>MES_EOD!AA89+MES_EOD!AB89</f>
        <v>0</v>
      </c>
      <c r="L89">
        <f>NDMC_EOD!AA89+NDMC_EOD!AB89</f>
        <v>2.08</v>
      </c>
      <c r="M89">
        <f>TPDDL_EOD!AA89+TPDDL_EOD!AB89</f>
        <v>10.28</v>
      </c>
      <c r="N89">
        <f t="shared" si="6"/>
        <v>34.620000000000005</v>
      </c>
      <c r="O89" s="112">
        <f t="shared" si="7"/>
        <v>-2.0000000000003126E-2</v>
      </c>
      <c r="P89">
        <v>14.371692663200461</v>
      </c>
      <c r="Q89">
        <v>7.8754477180820324</v>
      </c>
      <c r="R89">
        <v>0</v>
      </c>
      <c r="S89">
        <v>2.0787983824378973</v>
      </c>
      <c r="T89">
        <v>10.274061236279605</v>
      </c>
      <c r="U89" s="114">
        <f t="shared" si="8"/>
        <v>34.599999999999994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14.38</v>
      </c>
      <c r="J90">
        <f>BYPL_EOD!AA90+BYPL_EOD!AB90</f>
        <v>7.88</v>
      </c>
      <c r="K90">
        <f>MES_EOD!AA90+MES_EOD!AB90</f>
        <v>0</v>
      </c>
      <c r="L90">
        <f>NDMC_EOD!AA90+NDMC_EOD!AB90</f>
        <v>2.08</v>
      </c>
      <c r="M90">
        <f>TPDDL_EOD!AA90+TPDDL_EOD!AB90</f>
        <v>10.28</v>
      </c>
      <c r="N90">
        <f t="shared" si="6"/>
        <v>34.620000000000005</v>
      </c>
      <c r="O90" s="112">
        <f t="shared" si="7"/>
        <v>-2.0000000000003126E-2</v>
      </c>
      <c r="P90">
        <v>14.371692663200461</v>
      </c>
      <c r="Q90">
        <v>7.8754477180820324</v>
      </c>
      <c r="R90">
        <v>0</v>
      </c>
      <c r="S90">
        <v>2.0787983824378973</v>
      </c>
      <c r="T90">
        <v>10.274061236279605</v>
      </c>
      <c r="U90" s="114">
        <f t="shared" si="8"/>
        <v>34.599999999999994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14.38</v>
      </c>
      <c r="J91">
        <f>BYPL_EOD!AA91+BYPL_EOD!AB91</f>
        <v>7.88</v>
      </c>
      <c r="K91">
        <f>MES_EOD!AA91+MES_EOD!AB91</f>
        <v>0</v>
      </c>
      <c r="L91">
        <f>NDMC_EOD!AA91+NDMC_EOD!AB91</f>
        <v>2.08</v>
      </c>
      <c r="M91">
        <f>TPDDL_EOD!AA91+TPDDL_EOD!AB91</f>
        <v>10.28</v>
      </c>
      <c r="N91">
        <f t="shared" si="6"/>
        <v>34.620000000000005</v>
      </c>
      <c r="O91" s="112">
        <f t="shared" si="7"/>
        <v>-2.0000000000003126E-2</v>
      </c>
      <c r="P91">
        <v>14.371692663200461</v>
      </c>
      <c r="Q91">
        <v>7.8754477180820324</v>
      </c>
      <c r="R91">
        <v>0</v>
      </c>
      <c r="S91">
        <v>2.0787983824378973</v>
      </c>
      <c r="T91">
        <v>10.274061236279605</v>
      </c>
      <c r="U91" s="114">
        <f t="shared" si="8"/>
        <v>34.599999999999994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14.38</v>
      </c>
      <c r="J92">
        <f>BYPL_EOD!AA92+BYPL_EOD!AB92</f>
        <v>7.88</v>
      </c>
      <c r="K92">
        <f>MES_EOD!AA92+MES_EOD!AB92</f>
        <v>0</v>
      </c>
      <c r="L92">
        <f>NDMC_EOD!AA92+NDMC_EOD!AB92</f>
        <v>2.08</v>
      </c>
      <c r="M92">
        <f>TPDDL_EOD!AA92+TPDDL_EOD!AB92</f>
        <v>10.28</v>
      </c>
      <c r="N92">
        <f t="shared" si="6"/>
        <v>34.620000000000005</v>
      </c>
      <c r="O92" s="112">
        <f t="shared" si="7"/>
        <v>-2.0000000000003126E-2</v>
      </c>
      <c r="P92">
        <v>14.371692663200461</v>
      </c>
      <c r="Q92">
        <v>7.8754477180820324</v>
      </c>
      <c r="R92">
        <v>0</v>
      </c>
      <c r="S92">
        <v>2.0787983824378973</v>
      </c>
      <c r="T92">
        <v>10.274061236279605</v>
      </c>
      <c r="U92" s="114">
        <f t="shared" si="8"/>
        <v>34.599999999999994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14.38</v>
      </c>
      <c r="J93">
        <f>BYPL_EOD!AA93+BYPL_EOD!AB93</f>
        <v>7.88</v>
      </c>
      <c r="K93">
        <f>MES_EOD!AA93+MES_EOD!AB93</f>
        <v>0</v>
      </c>
      <c r="L93">
        <f>NDMC_EOD!AA93+NDMC_EOD!AB93</f>
        <v>2.08</v>
      </c>
      <c r="M93">
        <f>TPDDL_EOD!AA93+TPDDL_EOD!AB93</f>
        <v>10.28</v>
      </c>
      <c r="N93">
        <f t="shared" si="6"/>
        <v>34.620000000000005</v>
      </c>
      <c r="O93" s="112">
        <f t="shared" si="7"/>
        <v>-2.0000000000003126E-2</v>
      </c>
      <c r="P93">
        <v>14.371692663200461</v>
      </c>
      <c r="Q93">
        <v>7.8754477180820324</v>
      </c>
      <c r="R93">
        <v>0</v>
      </c>
      <c r="S93">
        <v>2.0787983824378973</v>
      </c>
      <c r="T93">
        <v>10.274061236279605</v>
      </c>
      <c r="U93" s="114">
        <f t="shared" si="8"/>
        <v>34.599999999999994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14.38</v>
      </c>
      <c r="J94">
        <f>BYPL_EOD!AA94+BYPL_EOD!AB94</f>
        <v>7.88</v>
      </c>
      <c r="K94">
        <f>MES_EOD!AA94+MES_EOD!AB94</f>
        <v>0</v>
      </c>
      <c r="L94">
        <f>NDMC_EOD!AA94+NDMC_EOD!AB94</f>
        <v>2.08</v>
      </c>
      <c r="M94">
        <f>TPDDL_EOD!AA94+TPDDL_EOD!AB94</f>
        <v>10.28</v>
      </c>
      <c r="N94">
        <f t="shared" si="6"/>
        <v>34.620000000000005</v>
      </c>
      <c r="O94" s="112">
        <f t="shared" si="7"/>
        <v>-2.0000000000003126E-2</v>
      </c>
      <c r="P94">
        <v>14.371692663200461</v>
      </c>
      <c r="Q94">
        <v>7.8754477180820324</v>
      </c>
      <c r="R94">
        <v>0</v>
      </c>
      <c r="S94">
        <v>2.0787983824378973</v>
      </c>
      <c r="T94">
        <v>10.274061236279605</v>
      </c>
      <c r="U94" s="114">
        <f t="shared" si="8"/>
        <v>34.599999999999994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14.38</v>
      </c>
      <c r="J95">
        <f>BYPL_EOD!AA95+BYPL_EOD!AB95</f>
        <v>7.88</v>
      </c>
      <c r="K95">
        <f>MES_EOD!AA95+MES_EOD!AB95</f>
        <v>0</v>
      </c>
      <c r="L95">
        <f>NDMC_EOD!AA95+NDMC_EOD!AB95</f>
        <v>2.08</v>
      </c>
      <c r="M95">
        <f>TPDDL_EOD!AA95+TPDDL_EOD!AB95</f>
        <v>10.28</v>
      </c>
      <c r="N95">
        <f t="shared" si="6"/>
        <v>34.620000000000005</v>
      </c>
      <c r="O95" s="112">
        <f t="shared" si="7"/>
        <v>-2.0000000000003126E-2</v>
      </c>
      <c r="P95">
        <v>14.371692663200461</v>
      </c>
      <c r="Q95">
        <v>7.8754477180820324</v>
      </c>
      <c r="R95">
        <v>0</v>
      </c>
      <c r="S95">
        <v>2.0787983824378973</v>
      </c>
      <c r="T95">
        <v>10.274061236279605</v>
      </c>
      <c r="U95" s="114">
        <f t="shared" si="8"/>
        <v>34.599999999999994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14.38</v>
      </c>
      <c r="J96">
        <f>BYPL_EOD!AA96+BYPL_EOD!AB96</f>
        <v>7.88</v>
      </c>
      <c r="K96">
        <f>MES_EOD!AA96+MES_EOD!AB96</f>
        <v>0</v>
      </c>
      <c r="L96">
        <f>NDMC_EOD!AA96+NDMC_EOD!AB96</f>
        <v>2.08</v>
      </c>
      <c r="M96">
        <f>TPDDL_EOD!AA96+TPDDL_EOD!AB96</f>
        <v>10.28</v>
      </c>
      <c r="N96">
        <f t="shared" si="6"/>
        <v>34.620000000000005</v>
      </c>
      <c r="O96" s="112">
        <f t="shared" si="7"/>
        <v>-2.0000000000003126E-2</v>
      </c>
      <c r="P96">
        <v>14.371692663200461</v>
      </c>
      <c r="Q96">
        <v>7.8754477180820324</v>
      </c>
      <c r="R96">
        <v>0</v>
      </c>
      <c r="S96">
        <v>2.0787983824378973</v>
      </c>
      <c r="T96">
        <v>10.274061236279605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14.38</v>
      </c>
      <c r="J97">
        <f>BYPL_EOD!AA97+BYPL_EOD!AB97</f>
        <v>7.88</v>
      </c>
      <c r="K97">
        <f>MES_EOD!AA97+MES_EOD!AB97</f>
        <v>0</v>
      </c>
      <c r="L97">
        <f>NDMC_EOD!AA97+NDMC_EOD!AB97</f>
        <v>2.08</v>
      </c>
      <c r="M97">
        <f>TPDDL_EOD!AA97+TPDDL_EOD!AB97</f>
        <v>10.28</v>
      </c>
      <c r="N97">
        <f t="shared" si="6"/>
        <v>34.620000000000005</v>
      </c>
      <c r="O97" s="112">
        <f t="shared" si="7"/>
        <v>-2.0000000000003126E-2</v>
      </c>
      <c r="P97">
        <v>14.371692663200461</v>
      </c>
      <c r="Q97">
        <v>7.8754477180820324</v>
      </c>
      <c r="R97">
        <v>0</v>
      </c>
      <c r="S97">
        <v>2.0787983824378973</v>
      </c>
      <c r="T97">
        <v>10.274061236279605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14.38</v>
      </c>
      <c r="J98">
        <f>BYPL_EOD!AA98+BYPL_EOD!AB98</f>
        <v>7.88</v>
      </c>
      <c r="K98">
        <f>MES_EOD!AA98+MES_EOD!AB98</f>
        <v>0</v>
      </c>
      <c r="L98">
        <f>NDMC_EOD!AA98+NDMC_EOD!AB98</f>
        <v>2.08</v>
      </c>
      <c r="M98">
        <f>TPDDL_EOD!AA98+TPDDL_EOD!AB98</f>
        <v>10.28</v>
      </c>
      <c r="N98">
        <f t="shared" si="6"/>
        <v>34.620000000000005</v>
      </c>
      <c r="O98" s="112">
        <f t="shared" si="7"/>
        <v>-2.0000000000003126E-2</v>
      </c>
      <c r="P98">
        <v>14.371692663200461</v>
      </c>
      <c r="Q98">
        <v>7.8754477180820324</v>
      </c>
      <c r="R98">
        <v>0</v>
      </c>
      <c r="S98">
        <v>2.0787983824378973</v>
      </c>
      <c r="T98">
        <v>10.274061236279605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0.85219999999999985</v>
      </c>
      <c r="E99" s="114">
        <f t="shared" si="12"/>
        <v>0</v>
      </c>
      <c r="F99" s="114">
        <f t="shared" si="12"/>
        <v>1.728</v>
      </c>
      <c r="G99" s="114">
        <f t="shared" si="12"/>
        <v>0.85219999999999985</v>
      </c>
      <c r="H99" s="114"/>
      <c r="I99" s="114">
        <f t="shared" si="12"/>
        <v>0.35299250000000082</v>
      </c>
      <c r="J99" s="114">
        <f t="shared" si="12"/>
        <v>0.19528499999999993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0.25760500000000003</v>
      </c>
      <c r="N99" s="114">
        <f t="shared" si="12"/>
        <v>0.8558024999999998</v>
      </c>
      <c r="O99" s="114">
        <f t="shared" si="12"/>
        <v>-3.6025000000000523E-3</v>
      </c>
      <c r="P99" s="114">
        <f t="shared" si="12"/>
        <v>0.35147899894718088</v>
      </c>
      <c r="Q99" s="114">
        <f t="shared" si="12"/>
        <v>0.19446406139154473</v>
      </c>
      <c r="R99" s="114">
        <f t="shared" si="12"/>
        <v>0</v>
      </c>
      <c r="S99" s="114">
        <f t="shared" si="12"/>
        <v>4.9717377765444062E-2</v>
      </c>
      <c r="T99" s="114">
        <f t="shared" si="12"/>
        <v>0.25653956189583033</v>
      </c>
      <c r="U99" s="114">
        <f t="shared" si="12"/>
        <v>0.85219999999999985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162.04</v>
      </c>
      <c r="E5">
        <f>BAWANA!AM5</f>
        <v>0</v>
      </c>
      <c r="F5">
        <f t="shared" si="4"/>
        <v>256</v>
      </c>
      <c r="G5">
        <f t="shared" si="5"/>
        <v>162.04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-53.970000000000027</v>
      </c>
      <c r="P5">
        <v>63.027641312902169</v>
      </c>
      <c r="Q5">
        <v>36.449810656914025</v>
      </c>
      <c r="R5">
        <v>3.7507522799870374</v>
      </c>
      <c r="S5">
        <v>14.770462478588954</v>
      </c>
      <c r="T5">
        <v>44.04133327160779</v>
      </c>
      <c r="U5" s="114">
        <f t="shared" si="2"/>
        <v>162.04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162.04</v>
      </c>
      <c r="E6">
        <f>BAWANA!AM6</f>
        <v>0</v>
      </c>
      <c r="F6">
        <f t="shared" si="4"/>
        <v>256</v>
      </c>
      <c r="G6">
        <f t="shared" si="5"/>
        <v>162.04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-53.970000000000027</v>
      </c>
      <c r="P6">
        <v>63.027641312902169</v>
      </c>
      <c r="Q6">
        <v>36.449810656914025</v>
      </c>
      <c r="R6">
        <v>3.7507522799870374</v>
      </c>
      <c r="S6">
        <v>14.770462478588954</v>
      </c>
      <c r="T6">
        <v>44.04133327160779</v>
      </c>
      <c r="U6" s="114">
        <f t="shared" si="2"/>
        <v>162.04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162.04</v>
      </c>
      <c r="E7">
        <f>BAWANA!AM7</f>
        <v>0</v>
      </c>
      <c r="F7">
        <f t="shared" si="4"/>
        <v>256</v>
      </c>
      <c r="G7">
        <f t="shared" si="5"/>
        <v>162.04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-53.970000000000027</v>
      </c>
      <c r="P7">
        <v>63.027641312902169</v>
      </c>
      <c r="Q7">
        <v>36.449810656914025</v>
      </c>
      <c r="R7">
        <v>3.7507522799870374</v>
      </c>
      <c r="S7">
        <v>14.770462478588954</v>
      </c>
      <c r="T7">
        <v>44.04133327160779</v>
      </c>
      <c r="U7" s="114">
        <f t="shared" si="2"/>
        <v>162.04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212.36</v>
      </c>
      <c r="E27">
        <f>BAWANA!AM27</f>
        <v>0</v>
      </c>
      <c r="F27">
        <f t="shared" si="4"/>
        <v>256</v>
      </c>
      <c r="G27">
        <f t="shared" si="5"/>
        <v>212.36</v>
      </c>
      <c r="H27" s="112"/>
      <c r="I27">
        <f>BRPL_EOD!AI27+BRPL_EOD!AJ27</f>
        <v>84</v>
      </c>
      <c r="J27">
        <f>BYPL_EOD!AI27+BYPL_EOD!AJ27</f>
        <v>48.59</v>
      </c>
      <c r="K27">
        <f>MES_EOD!AI27+MES_EOD!AJ27</f>
        <v>5</v>
      </c>
      <c r="L27">
        <f>NDMC_EOD!AI27+NDMC_EOD!AJ27</f>
        <v>19</v>
      </c>
      <c r="M27">
        <f>TPDDL_EOD!AI27+TPDDL_EOD!AJ27</f>
        <v>55.77</v>
      </c>
      <c r="N27">
        <f t="shared" si="0"/>
        <v>212.36</v>
      </c>
      <c r="O27" s="112">
        <f t="shared" si="1"/>
        <v>0</v>
      </c>
      <c r="P27">
        <v>84</v>
      </c>
      <c r="Q27">
        <v>48.59</v>
      </c>
      <c r="R27">
        <v>5</v>
      </c>
      <c r="S27">
        <v>19</v>
      </c>
      <c r="T27">
        <v>55.77</v>
      </c>
      <c r="U27" s="114">
        <f t="shared" si="2"/>
        <v>212.36</v>
      </c>
      <c r="V27" s="112">
        <f t="shared" si="3"/>
        <v>0</v>
      </c>
      <c r="Y27">
        <f>BAWANA!AW27+BAWANA!AX27</f>
        <v>25.64</v>
      </c>
      <c r="Z27">
        <f>BAWANA!BD27+BAWANA!BE27</f>
        <v>32</v>
      </c>
      <c r="AA27">
        <f>BAWANA!X27+BAWANA!Y27</f>
        <v>25.64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241.81</v>
      </c>
      <c r="E28">
        <f>BAWANA!AM28</f>
        <v>0</v>
      </c>
      <c r="F28">
        <f t="shared" si="4"/>
        <v>256</v>
      </c>
      <c r="G28">
        <f t="shared" si="5"/>
        <v>241.81</v>
      </c>
      <c r="H28" s="112"/>
      <c r="I28">
        <f>BRPL_EOD!AI28+BRPL_EOD!AJ28</f>
        <v>99.61</v>
      </c>
      <c r="J28">
        <f>BYPL_EOD!AI28+BYPL_EOD!AJ28</f>
        <v>48.59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241.81</v>
      </c>
      <c r="O28" s="112">
        <f t="shared" si="1"/>
        <v>0</v>
      </c>
      <c r="P28">
        <v>99.61</v>
      </c>
      <c r="Q28">
        <v>48.59</v>
      </c>
      <c r="R28">
        <v>5</v>
      </c>
      <c r="S28">
        <v>19</v>
      </c>
      <c r="T28">
        <v>69.61</v>
      </c>
      <c r="U28" s="114">
        <f t="shared" si="2"/>
        <v>241.81</v>
      </c>
      <c r="V28" s="112">
        <f t="shared" si="3"/>
        <v>0</v>
      </c>
      <c r="Y28">
        <f>BAWANA!AW28+BAWANA!AX28</f>
        <v>0</v>
      </c>
      <c r="Z28">
        <f>BAWANA!BD28+BAWANA!BE28</f>
        <v>32</v>
      </c>
      <c r="AA28">
        <f>BAWANA!X28+BAWANA!Y28</f>
        <v>0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241.81</v>
      </c>
      <c r="E29">
        <f>BAWANA!AM29</f>
        <v>0</v>
      </c>
      <c r="F29">
        <f t="shared" si="4"/>
        <v>256</v>
      </c>
      <c r="G29">
        <f t="shared" si="5"/>
        <v>241.81</v>
      </c>
      <c r="H29" s="112"/>
      <c r="I29">
        <f>BRPL_EOD!AI29+BRPL_EOD!AJ29</f>
        <v>99.61</v>
      </c>
      <c r="J29">
        <f>BYPL_EOD!AI29+BYPL_EOD!AJ29</f>
        <v>48.59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241.81</v>
      </c>
      <c r="O29" s="112">
        <f t="shared" si="1"/>
        <v>0</v>
      </c>
      <c r="P29">
        <v>99.61</v>
      </c>
      <c r="Q29">
        <v>48.59</v>
      </c>
      <c r="R29">
        <v>5</v>
      </c>
      <c r="S29">
        <v>19</v>
      </c>
      <c r="T29">
        <v>69.61</v>
      </c>
      <c r="U29" s="114">
        <f t="shared" si="2"/>
        <v>241.81</v>
      </c>
      <c r="V29" s="112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248.22000000000003</v>
      </c>
      <c r="E30">
        <f>BAWANA!AM30</f>
        <v>0</v>
      </c>
      <c r="F30">
        <f t="shared" si="4"/>
        <v>256</v>
      </c>
      <c r="G30">
        <f t="shared" si="5"/>
        <v>248.22000000000003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248.22000000000003</v>
      </c>
      <c r="O30" s="112">
        <f t="shared" si="1"/>
        <v>0</v>
      </c>
      <c r="P30">
        <v>99.61</v>
      </c>
      <c r="Q30">
        <v>55</v>
      </c>
      <c r="R30">
        <v>5</v>
      </c>
      <c r="S30">
        <v>19</v>
      </c>
      <c r="T30">
        <v>69.61</v>
      </c>
      <c r="U30" s="114">
        <f t="shared" si="2"/>
        <v>248.22000000000003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251.24</v>
      </c>
      <c r="E31">
        <f>BAWANA!AM31</f>
        <v>0</v>
      </c>
      <c r="F31">
        <f t="shared" si="4"/>
        <v>256</v>
      </c>
      <c r="G31">
        <f t="shared" si="5"/>
        <v>251.24</v>
      </c>
      <c r="H31" s="112"/>
      <c r="I31">
        <f>BRPL_EOD!AI31+BRPL_EOD!AJ31</f>
        <v>99.23</v>
      </c>
      <c r="J31">
        <f>BYPL_EOD!AI31+BYPL_EOD!AJ31</f>
        <v>54.79</v>
      </c>
      <c r="K31">
        <f>MES_EOD!AI31+MES_EOD!AJ31</f>
        <v>4.9800000000000004</v>
      </c>
      <c r="L31">
        <f>NDMC_EOD!AI31+NDMC_EOD!AJ31</f>
        <v>22.91</v>
      </c>
      <c r="M31">
        <f>TPDDL_EOD!AI31+TPDDL_EOD!AJ31</f>
        <v>69.34</v>
      </c>
      <c r="N31">
        <f t="shared" si="0"/>
        <v>251.25</v>
      </c>
      <c r="O31" s="112">
        <f t="shared" si="1"/>
        <v>-9.9999999999909051E-3</v>
      </c>
      <c r="P31">
        <v>99.226050547263682</v>
      </c>
      <c r="Q31">
        <v>54.787819303482586</v>
      </c>
      <c r="R31">
        <v>4.9798017910447765</v>
      </c>
      <c r="S31">
        <v>22.909088159203982</v>
      </c>
      <c r="T31">
        <v>69.337240199004981</v>
      </c>
      <c r="U31" s="114">
        <f t="shared" si="2"/>
        <v>251.23999999999998</v>
      </c>
      <c r="V31" s="112">
        <f t="shared" si="3"/>
        <v>0</v>
      </c>
      <c r="Y31">
        <f>BAWANA!AW31+BAWANA!AX31</f>
        <v>31.88</v>
      </c>
      <c r="Z31">
        <f>BAWANA!BD31+BAWANA!BE31</f>
        <v>31.88</v>
      </c>
      <c r="AA31">
        <f>BAWANA!X31+BAWANA!Y31</f>
        <v>31.88</v>
      </c>
      <c r="AB31">
        <f>BAWANA!AE31+BAWANA!AF31</f>
        <v>31.88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251.24</v>
      </c>
      <c r="E32">
        <f>BAWANA!AM32</f>
        <v>0</v>
      </c>
      <c r="F32">
        <f t="shared" si="4"/>
        <v>256</v>
      </c>
      <c r="G32">
        <f t="shared" si="5"/>
        <v>251.24</v>
      </c>
      <c r="H32" s="112"/>
      <c r="I32">
        <f>BRPL_EOD!AI32+BRPL_EOD!AJ32</f>
        <v>99.23</v>
      </c>
      <c r="J32">
        <f>BYPL_EOD!AI32+BYPL_EOD!AJ32</f>
        <v>54.79</v>
      </c>
      <c r="K32">
        <f>MES_EOD!AI32+MES_EOD!AJ32</f>
        <v>4.9800000000000004</v>
      </c>
      <c r="L32">
        <f>NDMC_EOD!AI32+NDMC_EOD!AJ32</f>
        <v>22.91</v>
      </c>
      <c r="M32">
        <f>TPDDL_EOD!AI32+TPDDL_EOD!AJ32</f>
        <v>69.34</v>
      </c>
      <c r="N32">
        <f t="shared" si="0"/>
        <v>251.25</v>
      </c>
      <c r="O32" s="112">
        <f t="shared" si="1"/>
        <v>-9.9999999999909051E-3</v>
      </c>
      <c r="P32">
        <v>99.226050547263682</v>
      </c>
      <c r="Q32">
        <v>54.787819303482586</v>
      </c>
      <c r="R32">
        <v>4.9798017910447765</v>
      </c>
      <c r="S32">
        <v>22.909088159203982</v>
      </c>
      <c r="T32">
        <v>69.337240199004981</v>
      </c>
      <c r="U32" s="114">
        <f t="shared" si="2"/>
        <v>251.23999999999998</v>
      </c>
      <c r="V32" s="112">
        <f t="shared" si="3"/>
        <v>0</v>
      </c>
      <c r="Y32">
        <f>BAWANA!AW32+BAWANA!AX32</f>
        <v>31.88</v>
      </c>
      <c r="Z32">
        <f>BAWANA!BD32+BAWANA!BE32</f>
        <v>31.88</v>
      </c>
      <c r="AA32">
        <f>BAWANA!X32+BAWANA!Y32</f>
        <v>31.88</v>
      </c>
      <c r="AB32">
        <f>BAWANA!AE32+BAWANA!AF32</f>
        <v>31.88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251.24</v>
      </c>
      <c r="E33">
        <f>BAWANA!AM33</f>
        <v>0</v>
      </c>
      <c r="F33">
        <f t="shared" si="4"/>
        <v>256</v>
      </c>
      <c r="G33">
        <f t="shared" si="5"/>
        <v>251.24</v>
      </c>
      <c r="H33" s="112"/>
      <c r="I33">
        <f>BRPL_EOD!AI33+BRPL_EOD!AJ33</f>
        <v>99.23</v>
      </c>
      <c r="J33">
        <f>BYPL_EOD!AI33+BYPL_EOD!AJ33</f>
        <v>54.79</v>
      </c>
      <c r="K33">
        <f>MES_EOD!AI33+MES_EOD!AJ33</f>
        <v>4.9800000000000004</v>
      </c>
      <c r="L33">
        <f>NDMC_EOD!AI33+NDMC_EOD!AJ33</f>
        <v>22.91</v>
      </c>
      <c r="M33">
        <f>TPDDL_EOD!AI33+TPDDL_EOD!AJ33</f>
        <v>69.34</v>
      </c>
      <c r="N33">
        <f t="shared" si="0"/>
        <v>251.25</v>
      </c>
      <c r="O33" s="112">
        <f t="shared" si="1"/>
        <v>-9.9999999999909051E-3</v>
      </c>
      <c r="P33">
        <v>99.226050547263682</v>
      </c>
      <c r="Q33">
        <v>54.787819303482586</v>
      </c>
      <c r="R33">
        <v>4.9798017910447765</v>
      </c>
      <c r="S33">
        <v>22.909088159203982</v>
      </c>
      <c r="T33">
        <v>69.337240199004981</v>
      </c>
      <c r="U33" s="114">
        <f t="shared" si="2"/>
        <v>251.23999999999998</v>
      </c>
      <c r="V33" s="112">
        <f t="shared" si="3"/>
        <v>0</v>
      </c>
      <c r="Y33">
        <f>BAWANA!AW33+BAWANA!AX33</f>
        <v>31.88</v>
      </c>
      <c r="Z33">
        <f>BAWANA!BD33+BAWANA!BE33</f>
        <v>31.88</v>
      </c>
      <c r="AA33">
        <f>BAWANA!X33+BAWANA!Y33</f>
        <v>31.88</v>
      </c>
      <c r="AB33">
        <f>BAWANA!AE33+BAWANA!AF33</f>
        <v>31.88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251.76</v>
      </c>
      <c r="E34">
        <f>BAWANA!AM34</f>
        <v>0</v>
      </c>
      <c r="F34">
        <f t="shared" si="4"/>
        <v>256</v>
      </c>
      <c r="G34">
        <f t="shared" si="5"/>
        <v>251.76</v>
      </c>
      <c r="H34" s="112"/>
      <c r="I34">
        <f>BRPL_EOD!AI34+BRPL_EOD!AJ34</f>
        <v>98.42</v>
      </c>
      <c r="J34">
        <f>BYPL_EOD!AI34+BYPL_EOD!AJ34</f>
        <v>56.91</v>
      </c>
      <c r="K34">
        <f>MES_EOD!AI34+MES_EOD!AJ34</f>
        <v>4.9400000000000004</v>
      </c>
      <c r="L34">
        <f>NDMC_EOD!AI34+NDMC_EOD!AJ34</f>
        <v>22.72</v>
      </c>
      <c r="M34">
        <f>TPDDL_EOD!AI34+TPDDL_EOD!AJ34</f>
        <v>68.77</v>
      </c>
      <c r="N34">
        <f t="shared" si="0"/>
        <v>251.76</v>
      </c>
      <c r="O34" s="112">
        <f t="shared" si="1"/>
        <v>0</v>
      </c>
      <c r="P34">
        <v>98.42</v>
      </c>
      <c r="Q34">
        <v>56.91</v>
      </c>
      <c r="R34">
        <v>4.9400000000000004</v>
      </c>
      <c r="S34">
        <v>22.72</v>
      </c>
      <c r="T34">
        <v>68.77</v>
      </c>
      <c r="U34" s="114">
        <f t="shared" si="2"/>
        <v>251.76</v>
      </c>
      <c r="V34" s="112">
        <f t="shared" si="3"/>
        <v>0</v>
      </c>
      <c r="Y34">
        <f>BAWANA!AW34+BAWANA!AX34</f>
        <v>31.62</v>
      </c>
      <c r="Z34">
        <f>BAWANA!BD34+BAWANA!BE34</f>
        <v>31.62</v>
      </c>
      <c r="AA34">
        <f>BAWANA!X34+BAWANA!Y34</f>
        <v>31.62</v>
      </c>
      <c r="AB34">
        <f>BAWANA!AE34+BAWANA!AF34</f>
        <v>31.62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251.24</v>
      </c>
      <c r="E35">
        <f>BAWANA!AM35</f>
        <v>0</v>
      </c>
      <c r="F35">
        <f t="shared" si="4"/>
        <v>256</v>
      </c>
      <c r="G35">
        <f t="shared" si="5"/>
        <v>251.24</v>
      </c>
      <c r="H35" s="112"/>
      <c r="I35">
        <f>BRPL_EOD!AI35+BRPL_EOD!AJ35</f>
        <v>99.23</v>
      </c>
      <c r="J35">
        <f>BYPL_EOD!AI35+BYPL_EOD!AJ35</f>
        <v>54.79</v>
      </c>
      <c r="K35">
        <f>MES_EOD!AI35+MES_EOD!AJ35</f>
        <v>4.9800000000000004</v>
      </c>
      <c r="L35">
        <f>NDMC_EOD!AI35+NDMC_EOD!AJ35</f>
        <v>22.91</v>
      </c>
      <c r="M35">
        <f>TPDDL_EOD!AI35+TPDDL_EOD!AJ35</f>
        <v>69.34</v>
      </c>
      <c r="N35">
        <f t="shared" si="0"/>
        <v>251.25</v>
      </c>
      <c r="O35" s="112">
        <f t="shared" si="1"/>
        <v>-9.9999999999909051E-3</v>
      </c>
      <c r="P35">
        <v>99.226050547263682</v>
      </c>
      <c r="Q35">
        <v>54.787819303482586</v>
      </c>
      <c r="R35">
        <v>4.9798017910447765</v>
      </c>
      <c r="S35">
        <v>22.909088159203982</v>
      </c>
      <c r="T35">
        <v>69.337240199004981</v>
      </c>
      <c r="U35" s="114">
        <f t="shared" si="2"/>
        <v>251.23999999999998</v>
      </c>
      <c r="V35" s="112">
        <f t="shared" si="3"/>
        <v>0</v>
      </c>
      <c r="Y35">
        <f>BAWANA!AW35+BAWANA!AX35</f>
        <v>31.88</v>
      </c>
      <c r="Z35">
        <f>BAWANA!BD35+BAWANA!BE35</f>
        <v>31.88</v>
      </c>
      <c r="AA35">
        <f>BAWANA!X35+BAWANA!Y35</f>
        <v>31.88</v>
      </c>
      <c r="AB35">
        <f>BAWANA!AE35+BAWANA!AF35</f>
        <v>31.88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101.78</v>
      </c>
      <c r="J36">
        <f>BYPL_EOD!AI36+BYPL_EOD!AJ36</f>
        <v>54.14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252</v>
      </c>
      <c r="O36" s="112">
        <f t="shared" si="1"/>
        <v>0</v>
      </c>
      <c r="P36">
        <v>101.78</v>
      </c>
      <c r="Q36">
        <v>54.14</v>
      </c>
      <c r="R36">
        <v>4.92</v>
      </c>
      <c r="S36">
        <v>22.64</v>
      </c>
      <c r="T36">
        <v>68.52</v>
      </c>
      <c r="U36" s="114">
        <f t="shared" si="2"/>
        <v>252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101.78</v>
      </c>
      <c r="J37">
        <f>BYPL_EOD!AI37+BYPL_EOD!AJ37</f>
        <v>54.14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252</v>
      </c>
      <c r="O37" s="112">
        <f t="shared" si="1"/>
        <v>0</v>
      </c>
      <c r="P37">
        <v>101.78</v>
      </c>
      <c r="Q37">
        <v>54.14</v>
      </c>
      <c r="R37">
        <v>4.92</v>
      </c>
      <c r="S37">
        <v>22.64</v>
      </c>
      <c r="T37">
        <v>68.52</v>
      </c>
      <c r="U37" s="114">
        <f t="shared" si="2"/>
        <v>252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101.78</v>
      </c>
      <c r="J38">
        <f>BYPL_EOD!AI38+BYPL_EOD!AJ38</f>
        <v>54.14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252</v>
      </c>
      <c r="O38" s="112">
        <f t="shared" si="1"/>
        <v>0</v>
      </c>
      <c r="P38">
        <v>101.78</v>
      </c>
      <c r="Q38">
        <v>54.14</v>
      </c>
      <c r="R38">
        <v>4.92</v>
      </c>
      <c r="S38">
        <v>22.64</v>
      </c>
      <c r="T38">
        <v>68.52</v>
      </c>
      <c r="U38" s="114">
        <f t="shared" si="2"/>
        <v>252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101.78</v>
      </c>
      <c r="J39">
        <f>BYPL_EOD!AI39+BYPL_EOD!AJ39</f>
        <v>54.14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101.78</v>
      </c>
      <c r="Q39">
        <v>54.14</v>
      </c>
      <c r="R39">
        <v>4.92</v>
      </c>
      <c r="S39">
        <v>22.64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101.78</v>
      </c>
      <c r="J40">
        <f>BYPL_EOD!AI40+BYPL_EOD!AJ40</f>
        <v>54.14</v>
      </c>
      <c r="K40">
        <f>MES_EOD!AI40+MES_EOD!AJ40</f>
        <v>4.92</v>
      </c>
      <c r="L40">
        <f>NDMC_EOD!AI40+NDMC_EOD!AJ40</f>
        <v>22.64</v>
      </c>
      <c r="M40">
        <f>TPDDL_EOD!AI40+TPDDL_EOD!AJ40</f>
        <v>68.52</v>
      </c>
      <c r="N40">
        <f t="shared" si="0"/>
        <v>252</v>
      </c>
      <c r="O40" s="112">
        <f t="shared" si="1"/>
        <v>0</v>
      </c>
      <c r="P40">
        <v>101.78</v>
      </c>
      <c r="Q40">
        <v>54.14</v>
      </c>
      <c r="R40">
        <v>4.92</v>
      </c>
      <c r="S40">
        <v>22.64</v>
      </c>
      <c r="T40">
        <v>68.52</v>
      </c>
      <c r="U40" s="114">
        <f t="shared" si="2"/>
        <v>252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101.78</v>
      </c>
      <c r="J41">
        <f>BYPL_EOD!AI41+BYPL_EOD!AJ41</f>
        <v>54.14</v>
      </c>
      <c r="K41">
        <f>MES_EOD!AI41+MES_EOD!AJ41</f>
        <v>4.92</v>
      </c>
      <c r="L41">
        <f>NDMC_EOD!AI41+NDMC_EOD!AJ41</f>
        <v>22.64</v>
      </c>
      <c r="M41">
        <f>TPDDL_EOD!AI41+TPDDL_EOD!AJ41</f>
        <v>68.52</v>
      </c>
      <c r="N41">
        <f t="shared" si="0"/>
        <v>252</v>
      </c>
      <c r="O41" s="112">
        <f t="shared" si="1"/>
        <v>0</v>
      </c>
      <c r="P41">
        <v>101.78</v>
      </c>
      <c r="Q41">
        <v>54.14</v>
      </c>
      <c r="R41">
        <v>4.92</v>
      </c>
      <c r="S41">
        <v>22.64</v>
      </c>
      <c r="T41">
        <v>68.52</v>
      </c>
      <c r="U41" s="114">
        <f t="shared" si="2"/>
        <v>252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12"/>
      <c r="I42">
        <f>BRPL_EOD!AI42+BRPL_EOD!AJ42</f>
        <v>101.78</v>
      </c>
      <c r="J42">
        <f>BYPL_EOD!AI42+BYPL_EOD!AJ42</f>
        <v>54.14</v>
      </c>
      <c r="K42">
        <f>MES_EOD!AI42+MES_EOD!AJ42</f>
        <v>4.92</v>
      </c>
      <c r="L42">
        <f>NDMC_EOD!AI42+NDMC_EOD!AJ42</f>
        <v>22.64</v>
      </c>
      <c r="M42">
        <f>TPDDL_EOD!AI42+TPDDL_EOD!AJ42</f>
        <v>68.52</v>
      </c>
      <c r="N42">
        <f t="shared" si="0"/>
        <v>252</v>
      </c>
      <c r="O42" s="112">
        <f t="shared" si="1"/>
        <v>0</v>
      </c>
      <c r="P42">
        <v>101.78</v>
      </c>
      <c r="Q42">
        <v>54.14</v>
      </c>
      <c r="R42">
        <v>4.92</v>
      </c>
      <c r="S42">
        <v>22.64</v>
      </c>
      <c r="T42">
        <v>68.52</v>
      </c>
      <c r="U42" s="114">
        <f t="shared" si="2"/>
        <v>252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252</v>
      </c>
      <c r="E43">
        <f>BAWANA!AM43</f>
        <v>0</v>
      </c>
      <c r="F43">
        <f t="shared" si="4"/>
        <v>256</v>
      </c>
      <c r="G43">
        <f t="shared" si="5"/>
        <v>252</v>
      </c>
      <c r="H43" s="112"/>
      <c r="I43">
        <f>BRPL_EOD!AI43+BRPL_EOD!AJ43</f>
        <v>101.78</v>
      </c>
      <c r="J43">
        <f>BYPL_EOD!AI43+BYPL_EOD!AJ43</f>
        <v>54.14</v>
      </c>
      <c r="K43">
        <f>MES_EOD!AI43+MES_EOD!AJ43</f>
        <v>4.92</v>
      </c>
      <c r="L43">
        <f>NDMC_EOD!AI43+NDMC_EOD!AJ43</f>
        <v>22.64</v>
      </c>
      <c r="M43">
        <f>TPDDL_EOD!AI43+TPDDL_EOD!AJ43</f>
        <v>68.52</v>
      </c>
      <c r="N43">
        <f t="shared" si="0"/>
        <v>252</v>
      </c>
      <c r="O43" s="112">
        <f t="shared" si="1"/>
        <v>0</v>
      </c>
      <c r="P43">
        <v>101.78</v>
      </c>
      <c r="Q43">
        <v>54.14</v>
      </c>
      <c r="R43">
        <v>4.92</v>
      </c>
      <c r="S43">
        <v>22.64</v>
      </c>
      <c r="T43">
        <v>68.52</v>
      </c>
      <c r="U43" s="114">
        <f t="shared" si="2"/>
        <v>252</v>
      </c>
      <c r="V43" s="112">
        <f t="shared" si="3"/>
        <v>0</v>
      </c>
      <c r="Y43">
        <f>BAWANA!AW43+BAWANA!AX43</f>
        <v>31.5</v>
      </c>
      <c r="Z43">
        <f>BAWANA!BD43+BAWANA!BE43</f>
        <v>31.5</v>
      </c>
      <c r="AA43">
        <f>BAWANA!X43+BAWANA!Y43</f>
        <v>31.5</v>
      </c>
      <c r="AB43">
        <f>BAWANA!AE43+BAWANA!AF43</f>
        <v>31.5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</v>
      </c>
      <c r="E44">
        <f>BAWANA!AM44</f>
        <v>0</v>
      </c>
      <c r="F44">
        <f t="shared" si="4"/>
        <v>256</v>
      </c>
      <c r="G44">
        <f t="shared" si="5"/>
        <v>252</v>
      </c>
      <c r="H44" s="112"/>
      <c r="I44">
        <f>BRPL_EOD!AI44+BRPL_EOD!AJ44</f>
        <v>101.78</v>
      </c>
      <c r="J44">
        <f>BYPL_EOD!AI44+BYPL_EOD!AJ44</f>
        <v>54.14</v>
      </c>
      <c r="K44">
        <f>MES_EOD!AI44+MES_EOD!AJ44</f>
        <v>4.92</v>
      </c>
      <c r="L44">
        <f>NDMC_EOD!AI44+NDMC_EOD!AJ44</f>
        <v>22.64</v>
      </c>
      <c r="M44">
        <f>TPDDL_EOD!AI44+TPDDL_EOD!AJ44</f>
        <v>68.52</v>
      </c>
      <c r="N44">
        <f t="shared" si="0"/>
        <v>252</v>
      </c>
      <c r="O44" s="112">
        <f t="shared" si="1"/>
        <v>0</v>
      </c>
      <c r="P44">
        <v>101.78</v>
      </c>
      <c r="Q44">
        <v>54.14</v>
      </c>
      <c r="R44">
        <v>4.92</v>
      </c>
      <c r="S44">
        <v>22.64</v>
      </c>
      <c r="T44">
        <v>68.52</v>
      </c>
      <c r="U44" s="114">
        <f t="shared" si="2"/>
        <v>252</v>
      </c>
      <c r="V44" s="112">
        <f t="shared" si="3"/>
        <v>0</v>
      </c>
      <c r="Y44">
        <f>BAWANA!AW44+BAWANA!AX44</f>
        <v>31.5</v>
      </c>
      <c r="Z44">
        <f>BAWANA!BD44+BAWANA!BE44</f>
        <v>31.5</v>
      </c>
      <c r="AA44">
        <f>BAWANA!X44+BAWANA!Y44</f>
        <v>31.5</v>
      </c>
      <c r="AB44">
        <f>BAWANA!AE44+BAWANA!AF44</f>
        <v>31.5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</v>
      </c>
      <c r="E45">
        <f>BAWANA!AM45</f>
        <v>0</v>
      </c>
      <c r="F45">
        <f t="shared" si="4"/>
        <v>256</v>
      </c>
      <c r="G45">
        <f t="shared" si="5"/>
        <v>252</v>
      </c>
      <c r="H45" s="112"/>
      <c r="I45">
        <f>BRPL_EOD!AI45+BRPL_EOD!AJ45</f>
        <v>101.78</v>
      </c>
      <c r="J45">
        <f>BYPL_EOD!AI45+BYPL_EOD!AJ45</f>
        <v>54.14</v>
      </c>
      <c r="K45">
        <f>MES_EOD!AI45+MES_EOD!AJ45</f>
        <v>4.92</v>
      </c>
      <c r="L45">
        <f>NDMC_EOD!AI45+NDMC_EOD!AJ45</f>
        <v>22.64</v>
      </c>
      <c r="M45">
        <f>TPDDL_EOD!AI45+TPDDL_EOD!AJ45</f>
        <v>68.52</v>
      </c>
      <c r="N45">
        <f t="shared" si="0"/>
        <v>252</v>
      </c>
      <c r="O45" s="112">
        <f t="shared" si="1"/>
        <v>0</v>
      </c>
      <c r="P45">
        <v>101.78</v>
      </c>
      <c r="Q45">
        <v>54.14</v>
      </c>
      <c r="R45">
        <v>4.92</v>
      </c>
      <c r="S45">
        <v>22.64</v>
      </c>
      <c r="T45">
        <v>68.52</v>
      </c>
      <c r="U45" s="114">
        <f t="shared" si="2"/>
        <v>252</v>
      </c>
      <c r="V45" s="112">
        <f t="shared" si="3"/>
        <v>0</v>
      </c>
      <c r="Y45">
        <f>BAWANA!AW45+BAWANA!AX45</f>
        <v>31.5</v>
      </c>
      <c r="Z45">
        <f>BAWANA!BD45+BAWANA!BE45</f>
        <v>31.5</v>
      </c>
      <c r="AA45">
        <f>BAWANA!X45+BAWANA!Y45</f>
        <v>31.5</v>
      </c>
      <c r="AB45">
        <f>BAWANA!AE45+BAWANA!AF45</f>
        <v>31.5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</v>
      </c>
      <c r="E46">
        <f>BAWANA!AM46</f>
        <v>0</v>
      </c>
      <c r="F46">
        <f t="shared" si="4"/>
        <v>256</v>
      </c>
      <c r="G46">
        <f t="shared" si="5"/>
        <v>252</v>
      </c>
      <c r="H46" s="112"/>
      <c r="I46">
        <f>BRPL_EOD!AI46+BRPL_EOD!AJ46</f>
        <v>101.78</v>
      </c>
      <c r="J46">
        <f>BYPL_EOD!AI46+BYPL_EOD!AJ46</f>
        <v>54.14</v>
      </c>
      <c r="K46">
        <f>MES_EOD!AI46+MES_EOD!AJ46</f>
        <v>4.92</v>
      </c>
      <c r="L46">
        <f>NDMC_EOD!AI46+NDMC_EOD!AJ46</f>
        <v>22.64</v>
      </c>
      <c r="M46">
        <f>TPDDL_EOD!AI46+TPDDL_EOD!AJ46</f>
        <v>68.52</v>
      </c>
      <c r="N46">
        <f t="shared" si="0"/>
        <v>252</v>
      </c>
      <c r="O46" s="112">
        <f t="shared" si="1"/>
        <v>0</v>
      </c>
      <c r="P46">
        <v>101.78</v>
      </c>
      <c r="Q46">
        <v>54.14</v>
      </c>
      <c r="R46">
        <v>4.92</v>
      </c>
      <c r="S46">
        <v>22.64</v>
      </c>
      <c r="T46">
        <v>68.52</v>
      </c>
      <c r="U46" s="114">
        <f t="shared" si="2"/>
        <v>252</v>
      </c>
      <c r="V46" s="112">
        <f t="shared" si="3"/>
        <v>0</v>
      </c>
      <c r="Y46">
        <f>BAWANA!AW46+BAWANA!AX46</f>
        <v>31.5</v>
      </c>
      <c r="Z46">
        <f>BAWANA!BD46+BAWANA!BE46</f>
        <v>31.5</v>
      </c>
      <c r="AA46">
        <f>BAWANA!X46+BAWANA!Y46</f>
        <v>31.5</v>
      </c>
      <c r="AB46">
        <f>BAWANA!AE46+BAWANA!AF46</f>
        <v>31.5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232.61</v>
      </c>
      <c r="E47">
        <f>BAWANA!AM47</f>
        <v>0</v>
      </c>
      <c r="F47">
        <f t="shared" si="4"/>
        <v>256</v>
      </c>
      <c r="G47">
        <f t="shared" si="5"/>
        <v>232.61</v>
      </c>
      <c r="H47" s="112"/>
      <c r="I47">
        <f>BRPL_EOD!AI47+BRPL_EOD!AJ47</f>
        <v>84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232.61</v>
      </c>
      <c r="O47" s="112">
        <f t="shared" si="1"/>
        <v>0</v>
      </c>
      <c r="P47">
        <v>84</v>
      </c>
      <c r="Q47">
        <v>55</v>
      </c>
      <c r="R47">
        <v>5</v>
      </c>
      <c r="S47">
        <v>19</v>
      </c>
      <c r="T47">
        <v>69.61</v>
      </c>
      <c r="U47" s="114">
        <f t="shared" si="2"/>
        <v>232.61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226.2</v>
      </c>
      <c r="E48">
        <f>BAWANA!AM48</f>
        <v>0</v>
      </c>
      <c r="F48">
        <f t="shared" si="4"/>
        <v>256</v>
      </c>
      <c r="G48">
        <f t="shared" si="5"/>
        <v>226.2</v>
      </c>
      <c r="H48" s="112"/>
      <c r="I48">
        <f>BRPL_EOD!AI48+BRPL_EOD!AJ48</f>
        <v>84</v>
      </c>
      <c r="J48">
        <f>BYPL_EOD!AI48+BYPL_EOD!AJ48</f>
        <v>48.59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226.2</v>
      </c>
      <c r="O48" s="112">
        <f t="shared" si="1"/>
        <v>0</v>
      </c>
      <c r="P48">
        <v>84</v>
      </c>
      <c r="Q48">
        <v>48.59</v>
      </c>
      <c r="R48">
        <v>5</v>
      </c>
      <c r="S48">
        <v>19</v>
      </c>
      <c r="T48">
        <v>69.61</v>
      </c>
      <c r="U48" s="114">
        <f t="shared" si="2"/>
        <v>226.2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206.58999999999997</v>
      </c>
      <c r="E49">
        <f>BAWANA!AM49</f>
        <v>0</v>
      </c>
      <c r="F49">
        <f t="shared" si="4"/>
        <v>256</v>
      </c>
      <c r="G49">
        <f t="shared" si="5"/>
        <v>206.58999999999997</v>
      </c>
      <c r="H49" s="112"/>
      <c r="I49">
        <f>BRPL_EOD!AI49+BRPL_EOD!AJ49</f>
        <v>84</v>
      </c>
      <c r="J49">
        <f>BYPL_EOD!AI49+BYPL_EOD!AJ49</f>
        <v>48.59</v>
      </c>
      <c r="K49">
        <f>MES_EOD!AI49+MES_EOD!AJ49</f>
        <v>5</v>
      </c>
      <c r="L49">
        <f>NDMC_EOD!AI49+NDMC_EOD!AJ49</f>
        <v>19</v>
      </c>
      <c r="M49">
        <f>TPDDL_EOD!AI49+TPDDL_EOD!AJ49</f>
        <v>50</v>
      </c>
      <c r="N49">
        <f t="shared" si="0"/>
        <v>206.59</v>
      </c>
      <c r="O49" s="112">
        <f t="shared" si="1"/>
        <v>0</v>
      </c>
      <c r="P49">
        <v>83.999999999999986</v>
      </c>
      <c r="Q49">
        <v>48.589999999999996</v>
      </c>
      <c r="R49">
        <v>4.9999999999999991</v>
      </c>
      <c r="S49">
        <v>18.999999999999996</v>
      </c>
      <c r="T49">
        <v>49.999999999999993</v>
      </c>
      <c r="U49" s="114">
        <f t="shared" si="2"/>
        <v>206.58999999999997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206.58999999999997</v>
      </c>
      <c r="E50">
        <f>BAWANA!AM50</f>
        <v>0</v>
      </c>
      <c r="F50">
        <f t="shared" si="4"/>
        <v>256</v>
      </c>
      <c r="G50">
        <f t="shared" si="5"/>
        <v>206.58999999999997</v>
      </c>
      <c r="H50" s="112"/>
      <c r="I50">
        <f>BRPL_EOD!AI50+BRPL_EOD!AJ50</f>
        <v>84</v>
      </c>
      <c r="J50">
        <f>BYPL_EOD!AI50+BYPL_EOD!AJ50</f>
        <v>48.59</v>
      </c>
      <c r="K50">
        <f>MES_EOD!AI50+MES_EOD!AJ50</f>
        <v>5</v>
      </c>
      <c r="L50">
        <f>NDMC_EOD!AI50+NDMC_EOD!AJ50</f>
        <v>19</v>
      </c>
      <c r="M50">
        <f>TPDDL_EOD!AI50+TPDDL_EOD!AJ50</f>
        <v>50</v>
      </c>
      <c r="N50">
        <f t="shared" si="0"/>
        <v>206.59</v>
      </c>
      <c r="O50" s="112">
        <f t="shared" si="1"/>
        <v>0</v>
      </c>
      <c r="P50">
        <v>83.999999999999986</v>
      </c>
      <c r="Q50">
        <v>48.589999999999996</v>
      </c>
      <c r="R50">
        <v>4.9999999999999991</v>
      </c>
      <c r="S50">
        <v>18.999999999999996</v>
      </c>
      <c r="T50">
        <v>49.999999999999993</v>
      </c>
      <c r="U50" s="114">
        <f t="shared" si="2"/>
        <v>206.58999999999997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206.58999999999997</v>
      </c>
      <c r="E51">
        <f>BAWANA!AM51</f>
        <v>0</v>
      </c>
      <c r="F51">
        <f t="shared" si="4"/>
        <v>256</v>
      </c>
      <c r="G51">
        <f t="shared" si="5"/>
        <v>206.58999999999997</v>
      </c>
      <c r="H51" s="112"/>
      <c r="I51">
        <f>BRPL_EOD!AI51+BRPL_EOD!AJ51</f>
        <v>84</v>
      </c>
      <c r="J51">
        <f>BYPL_EOD!AI51+BYPL_EOD!AJ51</f>
        <v>48.59</v>
      </c>
      <c r="K51">
        <f>MES_EOD!AI51+MES_EOD!AJ51</f>
        <v>5</v>
      </c>
      <c r="L51">
        <f>NDMC_EOD!AI51+NDMC_EOD!AJ51</f>
        <v>19</v>
      </c>
      <c r="M51">
        <f>TPDDL_EOD!AI51+TPDDL_EOD!AJ51</f>
        <v>50</v>
      </c>
      <c r="N51">
        <f t="shared" si="0"/>
        <v>206.59</v>
      </c>
      <c r="O51" s="112">
        <f t="shared" si="1"/>
        <v>0</v>
      </c>
      <c r="P51">
        <v>83.999999999999986</v>
      </c>
      <c r="Q51">
        <v>48.589999999999996</v>
      </c>
      <c r="R51">
        <v>4.9999999999999991</v>
      </c>
      <c r="S51">
        <v>18.999999999999996</v>
      </c>
      <c r="T51">
        <v>49.999999999999993</v>
      </c>
      <c r="U51" s="114">
        <f t="shared" si="2"/>
        <v>206.58999999999997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206.58999999999997</v>
      </c>
      <c r="E52">
        <f>BAWANA!AM52</f>
        <v>0</v>
      </c>
      <c r="F52">
        <f t="shared" si="4"/>
        <v>256</v>
      </c>
      <c r="G52">
        <f t="shared" si="5"/>
        <v>206.58999999999997</v>
      </c>
      <c r="H52" s="112"/>
      <c r="I52">
        <f>BRPL_EOD!AI52+BRPL_EOD!AJ52</f>
        <v>84</v>
      </c>
      <c r="J52">
        <f>BYPL_EOD!AI52+BYPL_EOD!AJ52</f>
        <v>48.59</v>
      </c>
      <c r="K52">
        <f>MES_EOD!AI52+MES_EOD!AJ52</f>
        <v>5</v>
      </c>
      <c r="L52">
        <f>NDMC_EOD!AI52+NDMC_EOD!AJ52</f>
        <v>19</v>
      </c>
      <c r="M52">
        <f>TPDDL_EOD!AI52+TPDDL_EOD!AJ52</f>
        <v>50</v>
      </c>
      <c r="N52">
        <f t="shared" si="0"/>
        <v>206.59</v>
      </c>
      <c r="O52" s="112">
        <f t="shared" si="1"/>
        <v>0</v>
      </c>
      <c r="P52">
        <v>83.999999999999986</v>
      </c>
      <c r="Q52">
        <v>48.589999999999996</v>
      </c>
      <c r="R52">
        <v>4.9999999999999991</v>
      </c>
      <c r="S52">
        <v>18.999999999999996</v>
      </c>
      <c r="T52">
        <v>49.999999999999993</v>
      </c>
      <c r="U52" s="114">
        <f t="shared" si="2"/>
        <v>206.58999999999997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206.58999999999997</v>
      </c>
      <c r="E53">
        <f>BAWANA!AM53</f>
        <v>0</v>
      </c>
      <c r="F53">
        <f t="shared" si="4"/>
        <v>256</v>
      </c>
      <c r="G53">
        <f t="shared" si="5"/>
        <v>206.58999999999997</v>
      </c>
      <c r="H53" s="112"/>
      <c r="I53">
        <f>BRPL_EOD!AI53+BRPL_EOD!AJ53</f>
        <v>84</v>
      </c>
      <c r="J53">
        <f>BYPL_EOD!AI53+BYPL_EOD!AJ53</f>
        <v>48.59</v>
      </c>
      <c r="K53">
        <f>MES_EOD!AI53+MES_EOD!AJ53</f>
        <v>5</v>
      </c>
      <c r="L53">
        <f>NDMC_EOD!AI53+NDMC_EOD!AJ53</f>
        <v>19</v>
      </c>
      <c r="M53">
        <f>TPDDL_EOD!AI53+TPDDL_EOD!AJ53</f>
        <v>50</v>
      </c>
      <c r="N53">
        <f t="shared" si="0"/>
        <v>206.59</v>
      </c>
      <c r="O53" s="112">
        <f t="shared" si="1"/>
        <v>0</v>
      </c>
      <c r="P53">
        <v>83.999999999999986</v>
      </c>
      <c r="Q53">
        <v>48.589999999999996</v>
      </c>
      <c r="R53">
        <v>4.9999999999999991</v>
      </c>
      <c r="S53">
        <v>18.999999999999996</v>
      </c>
      <c r="T53">
        <v>49.999999999999993</v>
      </c>
      <c r="U53" s="114">
        <f t="shared" si="2"/>
        <v>206.58999999999997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206.58999999999997</v>
      </c>
      <c r="E54">
        <f>BAWANA!AM54</f>
        <v>0</v>
      </c>
      <c r="F54">
        <f t="shared" si="4"/>
        <v>256</v>
      </c>
      <c r="G54">
        <f t="shared" si="5"/>
        <v>206.58999999999997</v>
      </c>
      <c r="H54" s="112"/>
      <c r="I54">
        <f>BRPL_EOD!AI54+BRPL_EOD!AJ54</f>
        <v>84</v>
      </c>
      <c r="J54">
        <f>BYPL_EOD!AI54+BYPL_EOD!AJ54</f>
        <v>48.59</v>
      </c>
      <c r="K54">
        <f>MES_EOD!AI54+MES_EOD!AJ54</f>
        <v>5</v>
      </c>
      <c r="L54">
        <f>NDMC_EOD!AI54+NDMC_EOD!AJ54</f>
        <v>19</v>
      </c>
      <c r="M54">
        <f>TPDDL_EOD!AI54+TPDDL_EOD!AJ54</f>
        <v>50</v>
      </c>
      <c r="N54">
        <f t="shared" si="0"/>
        <v>206.59</v>
      </c>
      <c r="O54" s="112">
        <f t="shared" si="1"/>
        <v>0</v>
      </c>
      <c r="P54">
        <v>83.999999999999986</v>
      </c>
      <c r="Q54">
        <v>48.589999999999996</v>
      </c>
      <c r="R54">
        <v>4.9999999999999991</v>
      </c>
      <c r="S54">
        <v>18.999999999999996</v>
      </c>
      <c r="T54">
        <v>49.999999999999993</v>
      </c>
      <c r="U54" s="114">
        <f t="shared" si="2"/>
        <v>206.58999999999997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212.36</v>
      </c>
      <c r="E55">
        <f>BAWANA!AM55</f>
        <v>0</v>
      </c>
      <c r="F55">
        <f t="shared" si="4"/>
        <v>256</v>
      </c>
      <c r="G55">
        <f t="shared" si="5"/>
        <v>212.36</v>
      </c>
      <c r="H55" s="112"/>
      <c r="I55">
        <f>BRPL_EOD!AI55+BRPL_EOD!AJ55</f>
        <v>84</v>
      </c>
      <c r="J55">
        <f>BYPL_EOD!AI55+BYPL_EOD!AJ55</f>
        <v>48.59</v>
      </c>
      <c r="K55">
        <f>MES_EOD!AI55+MES_EOD!AJ55</f>
        <v>5</v>
      </c>
      <c r="L55">
        <f>NDMC_EOD!AI55+NDMC_EOD!AJ55</f>
        <v>19</v>
      </c>
      <c r="M55">
        <f>TPDDL_EOD!AI55+TPDDL_EOD!AJ55</f>
        <v>55.77</v>
      </c>
      <c r="N55">
        <f t="shared" si="0"/>
        <v>212.36</v>
      </c>
      <c r="O55" s="112">
        <f t="shared" si="1"/>
        <v>0</v>
      </c>
      <c r="P55">
        <v>84</v>
      </c>
      <c r="Q55">
        <v>48.59</v>
      </c>
      <c r="R55">
        <v>5</v>
      </c>
      <c r="S55">
        <v>19</v>
      </c>
      <c r="T55">
        <v>55.77</v>
      </c>
      <c r="U55" s="114">
        <f t="shared" si="2"/>
        <v>212.36</v>
      </c>
      <c r="V55" s="112">
        <f t="shared" si="3"/>
        <v>0</v>
      </c>
      <c r="Y55">
        <f>BAWANA!AW55+BAWANA!AX55</f>
        <v>32</v>
      </c>
      <c r="Z55">
        <f>BAWANA!BD55+BAWANA!BE55</f>
        <v>25.64</v>
      </c>
      <c r="AA55">
        <f>BAWANA!X55+BAWANA!Y55</f>
        <v>32</v>
      </c>
      <c r="AB55">
        <f>BAWANA!AE55+BAWANA!AF55</f>
        <v>25.64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212.36</v>
      </c>
      <c r="E56">
        <f>BAWANA!AM56</f>
        <v>0</v>
      </c>
      <c r="F56">
        <f t="shared" si="4"/>
        <v>256</v>
      </c>
      <c r="G56">
        <f t="shared" si="5"/>
        <v>212.36</v>
      </c>
      <c r="H56" s="112"/>
      <c r="I56">
        <f>BRPL_EOD!AI56+BRPL_EOD!AJ56</f>
        <v>84</v>
      </c>
      <c r="J56">
        <f>BYPL_EOD!AI56+BYPL_EOD!AJ56</f>
        <v>48.59</v>
      </c>
      <c r="K56">
        <f>MES_EOD!AI56+MES_EOD!AJ56</f>
        <v>5</v>
      </c>
      <c r="L56">
        <f>NDMC_EOD!AI56+NDMC_EOD!AJ56</f>
        <v>19</v>
      </c>
      <c r="M56">
        <f>TPDDL_EOD!AI56+TPDDL_EOD!AJ56</f>
        <v>55.77</v>
      </c>
      <c r="N56">
        <f t="shared" si="0"/>
        <v>212.36</v>
      </c>
      <c r="O56" s="112">
        <f t="shared" si="1"/>
        <v>0</v>
      </c>
      <c r="P56">
        <v>84</v>
      </c>
      <c r="Q56">
        <v>48.59</v>
      </c>
      <c r="R56">
        <v>5</v>
      </c>
      <c r="S56">
        <v>19</v>
      </c>
      <c r="T56">
        <v>55.77</v>
      </c>
      <c r="U56" s="114">
        <f t="shared" si="2"/>
        <v>212.36</v>
      </c>
      <c r="V56" s="112">
        <f t="shared" si="3"/>
        <v>0</v>
      </c>
      <c r="Y56">
        <f>BAWANA!AW56+BAWANA!AX56</f>
        <v>32</v>
      </c>
      <c r="Z56">
        <f>BAWANA!BD56+BAWANA!BE56</f>
        <v>25.64</v>
      </c>
      <c r="AA56">
        <f>BAWANA!X56+BAWANA!Y56</f>
        <v>32</v>
      </c>
      <c r="AB56">
        <f>BAWANA!AE56+BAWANA!AF56</f>
        <v>25.64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212.36</v>
      </c>
      <c r="E57">
        <f>BAWANA!AM57</f>
        <v>0</v>
      </c>
      <c r="F57">
        <f t="shared" si="4"/>
        <v>256</v>
      </c>
      <c r="G57">
        <f t="shared" si="5"/>
        <v>212.36</v>
      </c>
      <c r="H57" s="112"/>
      <c r="I57">
        <f>BRPL_EOD!AI57+BRPL_EOD!AJ57</f>
        <v>84</v>
      </c>
      <c r="J57">
        <f>BYPL_EOD!AI57+BYPL_EOD!AJ57</f>
        <v>48.59</v>
      </c>
      <c r="K57">
        <f>MES_EOD!AI57+MES_EOD!AJ57</f>
        <v>5</v>
      </c>
      <c r="L57">
        <f>NDMC_EOD!AI57+NDMC_EOD!AJ57</f>
        <v>19</v>
      </c>
      <c r="M57">
        <f>TPDDL_EOD!AI57+TPDDL_EOD!AJ57</f>
        <v>55.77</v>
      </c>
      <c r="N57">
        <f t="shared" si="0"/>
        <v>212.36</v>
      </c>
      <c r="O57" s="112">
        <f t="shared" si="1"/>
        <v>0</v>
      </c>
      <c r="P57">
        <v>84</v>
      </c>
      <c r="Q57">
        <v>48.59</v>
      </c>
      <c r="R57">
        <v>5</v>
      </c>
      <c r="S57">
        <v>19</v>
      </c>
      <c r="T57">
        <v>55.77</v>
      </c>
      <c r="U57" s="114">
        <f t="shared" si="2"/>
        <v>212.36</v>
      </c>
      <c r="V57" s="112">
        <f t="shared" si="3"/>
        <v>0</v>
      </c>
      <c r="Y57">
        <f>BAWANA!AW57+BAWANA!AX57</f>
        <v>32</v>
      </c>
      <c r="Z57">
        <f>BAWANA!BD57+BAWANA!BE57</f>
        <v>25.64</v>
      </c>
      <c r="AA57">
        <f>BAWANA!X57+BAWANA!Y57</f>
        <v>32</v>
      </c>
      <c r="AB57">
        <f>BAWANA!AE57+BAWANA!AF57</f>
        <v>25.64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212.36</v>
      </c>
      <c r="E58">
        <f>BAWANA!AM58</f>
        <v>0</v>
      </c>
      <c r="F58">
        <f t="shared" si="4"/>
        <v>256</v>
      </c>
      <c r="G58">
        <f t="shared" si="5"/>
        <v>212.36</v>
      </c>
      <c r="H58" s="112"/>
      <c r="I58">
        <f>BRPL_EOD!AI58+BRPL_EOD!AJ58</f>
        <v>84</v>
      </c>
      <c r="J58">
        <f>BYPL_EOD!AI58+BYPL_EOD!AJ58</f>
        <v>48.59</v>
      </c>
      <c r="K58">
        <f>MES_EOD!AI58+MES_EOD!AJ58</f>
        <v>5</v>
      </c>
      <c r="L58">
        <f>NDMC_EOD!AI58+NDMC_EOD!AJ58</f>
        <v>19</v>
      </c>
      <c r="M58">
        <f>TPDDL_EOD!AI58+TPDDL_EOD!AJ58</f>
        <v>55.77</v>
      </c>
      <c r="N58">
        <f t="shared" si="0"/>
        <v>212.36</v>
      </c>
      <c r="O58" s="112">
        <f t="shared" si="1"/>
        <v>0</v>
      </c>
      <c r="P58">
        <v>84</v>
      </c>
      <c r="Q58">
        <v>48.59</v>
      </c>
      <c r="R58">
        <v>5</v>
      </c>
      <c r="S58">
        <v>19</v>
      </c>
      <c r="T58">
        <v>55.77</v>
      </c>
      <c r="U58" s="114">
        <f t="shared" si="2"/>
        <v>212.36</v>
      </c>
      <c r="V58" s="112">
        <f t="shared" si="3"/>
        <v>0</v>
      </c>
      <c r="Y58">
        <f>BAWANA!AW58+BAWANA!AX58</f>
        <v>32</v>
      </c>
      <c r="Z58">
        <f>BAWANA!BD58+BAWANA!BE58</f>
        <v>25.64</v>
      </c>
      <c r="AA58">
        <f>BAWANA!X58+BAWANA!Y58</f>
        <v>32</v>
      </c>
      <c r="AB58">
        <f>BAWANA!AE58+BAWANA!AF58</f>
        <v>25.64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212.36</v>
      </c>
      <c r="E59">
        <f>BAWANA!AM59</f>
        <v>0</v>
      </c>
      <c r="F59">
        <f t="shared" si="4"/>
        <v>256</v>
      </c>
      <c r="G59">
        <f t="shared" si="5"/>
        <v>212.36</v>
      </c>
      <c r="H59" s="112"/>
      <c r="I59">
        <f>BRPL_EOD!AI59+BRPL_EOD!AJ59</f>
        <v>84</v>
      </c>
      <c r="J59">
        <f>BYPL_EOD!AI59+BYPL_EOD!AJ59</f>
        <v>48.59</v>
      </c>
      <c r="K59">
        <f>MES_EOD!AI59+MES_EOD!AJ59</f>
        <v>5</v>
      </c>
      <c r="L59">
        <f>NDMC_EOD!AI59+NDMC_EOD!AJ59</f>
        <v>19</v>
      </c>
      <c r="M59">
        <f>TPDDL_EOD!AI59+TPDDL_EOD!AJ59</f>
        <v>55.77</v>
      </c>
      <c r="N59">
        <f t="shared" si="0"/>
        <v>212.36</v>
      </c>
      <c r="O59" s="112">
        <f t="shared" si="1"/>
        <v>0</v>
      </c>
      <c r="P59">
        <v>84</v>
      </c>
      <c r="Q59">
        <v>48.59</v>
      </c>
      <c r="R59">
        <v>5</v>
      </c>
      <c r="S59">
        <v>19</v>
      </c>
      <c r="T59">
        <v>55.77</v>
      </c>
      <c r="U59" s="114">
        <f t="shared" si="2"/>
        <v>212.36</v>
      </c>
      <c r="V59" s="112">
        <f t="shared" si="3"/>
        <v>0</v>
      </c>
      <c r="Y59">
        <f>BAWANA!AW59+BAWANA!AX59</f>
        <v>32</v>
      </c>
      <c r="Z59">
        <f>BAWANA!BD59+BAWANA!BE59</f>
        <v>25.64</v>
      </c>
      <c r="AA59">
        <f>BAWANA!X59+BAWANA!Y59</f>
        <v>32</v>
      </c>
      <c r="AB59">
        <f>BAWANA!AE59+BAWANA!AF59</f>
        <v>25.64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212.36</v>
      </c>
      <c r="E60">
        <f>BAWANA!AM60</f>
        <v>0</v>
      </c>
      <c r="F60">
        <f t="shared" si="4"/>
        <v>256</v>
      </c>
      <c r="G60">
        <f t="shared" si="5"/>
        <v>212.36</v>
      </c>
      <c r="H60" s="112"/>
      <c r="I60">
        <f>BRPL_EOD!AI60+BRPL_EOD!AJ60</f>
        <v>84</v>
      </c>
      <c r="J60">
        <f>BYPL_EOD!AI60+BYPL_EOD!AJ60</f>
        <v>48.59</v>
      </c>
      <c r="K60">
        <f>MES_EOD!AI60+MES_EOD!AJ60</f>
        <v>5</v>
      </c>
      <c r="L60">
        <f>NDMC_EOD!AI60+NDMC_EOD!AJ60</f>
        <v>19</v>
      </c>
      <c r="M60">
        <f>TPDDL_EOD!AI60+TPDDL_EOD!AJ60</f>
        <v>55.77</v>
      </c>
      <c r="N60">
        <f t="shared" si="0"/>
        <v>212.36</v>
      </c>
      <c r="O60" s="112">
        <f t="shared" si="1"/>
        <v>0</v>
      </c>
      <c r="P60">
        <v>84</v>
      </c>
      <c r="Q60">
        <v>48.59</v>
      </c>
      <c r="R60">
        <v>5</v>
      </c>
      <c r="S60">
        <v>19</v>
      </c>
      <c r="T60">
        <v>55.77</v>
      </c>
      <c r="U60" s="114">
        <f t="shared" si="2"/>
        <v>212.36</v>
      </c>
      <c r="V60" s="112">
        <f t="shared" si="3"/>
        <v>0</v>
      </c>
      <c r="Y60">
        <f>BAWANA!AW60+BAWANA!AX60</f>
        <v>32</v>
      </c>
      <c r="Z60">
        <f>BAWANA!BD60+BAWANA!BE60</f>
        <v>25.64</v>
      </c>
      <c r="AA60">
        <f>BAWANA!X60+BAWANA!Y60</f>
        <v>32</v>
      </c>
      <c r="AB60">
        <f>BAWANA!AE60+BAWANA!AF60</f>
        <v>25.64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212.36</v>
      </c>
      <c r="E61">
        <f>BAWANA!AM61</f>
        <v>0</v>
      </c>
      <c r="F61">
        <f t="shared" si="4"/>
        <v>256</v>
      </c>
      <c r="G61">
        <f t="shared" si="5"/>
        <v>212.36</v>
      </c>
      <c r="H61" s="112"/>
      <c r="I61">
        <f>BRPL_EOD!AI61+BRPL_EOD!AJ61</f>
        <v>84</v>
      </c>
      <c r="J61">
        <f>BYPL_EOD!AI61+BYPL_EOD!AJ61</f>
        <v>48.59</v>
      </c>
      <c r="K61">
        <f>MES_EOD!AI61+MES_EOD!AJ61</f>
        <v>5</v>
      </c>
      <c r="L61">
        <f>NDMC_EOD!AI61+NDMC_EOD!AJ61</f>
        <v>19</v>
      </c>
      <c r="M61">
        <f>TPDDL_EOD!AI61+TPDDL_EOD!AJ61</f>
        <v>55.77</v>
      </c>
      <c r="N61">
        <f t="shared" si="0"/>
        <v>212.36</v>
      </c>
      <c r="O61" s="112">
        <f t="shared" si="1"/>
        <v>0</v>
      </c>
      <c r="P61">
        <v>84</v>
      </c>
      <c r="Q61">
        <v>48.59</v>
      </c>
      <c r="R61">
        <v>5</v>
      </c>
      <c r="S61">
        <v>19</v>
      </c>
      <c r="T61">
        <v>55.77</v>
      </c>
      <c r="U61" s="114">
        <f t="shared" si="2"/>
        <v>212.36</v>
      </c>
      <c r="V61" s="112">
        <f t="shared" si="3"/>
        <v>0</v>
      </c>
      <c r="Y61">
        <f>BAWANA!AW61+BAWANA!AX61</f>
        <v>32</v>
      </c>
      <c r="Z61">
        <f>BAWANA!BD61+BAWANA!BE61</f>
        <v>25.64</v>
      </c>
      <c r="AA61">
        <f>BAWANA!X61+BAWANA!Y61</f>
        <v>32</v>
      </c>
      <c r="AB61">
        <f>BAWANA!AE61+BAWANA!AF61</f>
        <v>25.64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212.36</v>
      </c>
      <c r="E62">
        <f>BAWANA!AM62</f>
        <v>0</v>
      </c>
      <c r="F62">
        <f t="shared" si="4"/>
        <v>256</v>
      </c>
      <c r="G62">
        <f t="shared" si="5"/>
        <v>212.36</v>
      </c>
      <c r="H62" s="112"/>
      <c r="I62">
        <f>BRPL_EOD!AI62+BRPL_EOD!AJ62</f>
        <v>84</v>
      </c>
      <c r="J62">
        <f>BYPL_EOD!AI62+BYPL_EOD!AJ62</f>
        <v>48.59</v>
      </c>
      <c r="K62">
        <f>MES_EOD!AI62+MES_EOD!AJ62</f>
        <v>5</v>
      </c>
      <c r="L62">
        <f>NDMC_EOD!AI62+NDMC_EOD!AJ62</f>
        <v>19</v>
      </c>
      <c r="M62">
        <f>TPDDL_EOD!AI62+TPDDL_EOD!AJ62</f>
        <v>55.77</v>
      </c>
      <c r="N62">
        <f t="shared" si="0"/>
        <v>212.36</v>
      </c>
      <c r="O62" s="112">
        <f t="shared" si="1"/>
        <v>0</v>
      </c>
      <c r="P62">
        <v>84</v>
      </c>
      <c r="Q62">
        <v>48.59</v>
      </c>
      <c r="R62">
        <v>5</v>
      </c>
      <c r="S62">
        <v>19</v>
      </c>
      <c r="T62">
        <v>55.77</v>
      </c>
      <c r="U62" s="114">
        <f t="shared" si="2"/>
        <v>212.36</v>
      </c>
      <c r="V62" s="112">
        <f t="shared" si="3"/>
        <v>0</v>
      </c>
      <c r="Y62">
        <f>BAWANA!AW62+BAWANA!AX62</f>
        <v>32</v>
      </c>
      <c r="Z62">
        <f>BAWANA!BD62+BAWANA!BE62</f>
        <v>25.64</v>
      </c>
      <c r="AA62">
        <f>BAWANA!X62+BAWANA!Y62</f>
        <v>32</v>
      </c>
      <c r="AB62">
        <f>BAWANA!AE62+BAWANA!AF62</f>
        <v>25.64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212.36</v>
      </c>
      <c r="E63">
        <f>BAWANA!AM63</f>
        <v>0</v>
      </c>
      <c r="F63">
        <f t="shared" si="4"/>
        <v>256</v>
      </c>
      <c r="G63">
        <f t="shared" si="5"/>
        <v>212.36</v>
      </c>
      <c r="H63" s="112"/>
      <c r="I63">
        <f>BRPL_EOD!AI63+BRPL_EOD!AJ63</f>
        <v>84</v>
      </c>
      <c r="J63">
        <f>BYPL_EOD!AI63+BYPL_EOD!AJ63</f>
        <v>48.59</v>
      </c>
      <c r="K63">
        <f>MES_EOD!AI63+MES_EOD!AJ63</f>
        <v>5</v>
      </c>
      <c r="L63">
        <f>NDMC_EOD!AI63+NDMC_EOD!AJ63</f>
        <v>19</v>
      </c>
      <c r="M63">
        <f>TPDDL_EOD!AI63+TPDDL_EOD!AJ63</f>
        <v>55.77</v>
      </c>
      <c r="N63">
        <f t="shared" si="0"/>
        <v>212.36</v>
      </c>
      <c r="O63" s="112">
        <f t="shared" si="1"/>
        <v>0</v>
      </c>
      <c r="P63">
        <v>84</v>
      </c>
      <c r="Q63">
        <v>48.59</v>
      </c>
      <c r="R63">
        <v>5</v>
      </c>
      <c r="S63">
        <v>19</v>
      </c>
      <c r="T63">
        <v>55.77</v>
      </c>
      <c r="U63" s="114">
        <f t="shared" si="2"/>
        <v>212.36</v>
      </c>
      <c r="V63" s="112">
        <f t="shared" si="3"/>
        <v>0</v>
      </c>
      <c r="Y63">
        <f>BAWANA!AW63+BAWANA!AX63</f>
        <v>32</v>
      </c>
      <c r="Z63">
        <f>BAWANA!BD63+BAWANA!BE63</f>
        <v>25.64</v>
      </c>
      <c r="AA63">
        <f>BAWANA!X63+BAWANA!Y63</f>
        <v>32</v>
      </c>
      <c r="AB63">
        <f>BAWANA!AE63+BAWANA!AF63</f>
        <v>25.64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212.36</v>
      </c>
      <c r="E64">
        <f>BAWANA!AM64</f>
        <v>0</v>
      </c>
      <c r="F64">
        <f t="shared" si="4"/>
        <v>256</v>
      </c>
      <c r="G64">
        <f t="shared" si="5"/>
        <v>212.36</v>
      </c>
      <c r="H64" s="112"/>
      <c r="I64">
        <f>BRPL_EOD!AI64+BRPL_EOD!AJ64</f>
        <v>84</v>
      </c>
      <c r="J64">
        <f>BYPL_EOD!AI64+BYPL_EOD!AJ64</f>
        <v>48.59</v>
      </c>
      <c r="K64">
        <f>MES_EOD!AI64+MES_EOD!AJ64</f>
        <v>5</v>
      </c>
      <c r="L64">
        <f>NDMC_EOD!AI64+NDMC_EOD!AJ64</f>
        <v>19</v>
      </c>
      <c r="M64">
        <f>TPDDL_EOD!AI64+TPDDL_EOD!AJ64</f>
        <v>55.77</v>
      </c>
      <c r="N64">
        <f t="shared" si="0"/>
        <v>212.36</v>
      </c>
      <c r="O64" s="112">
        <f t="shared" si="1"/>
        <v>0</v>
      </c>
      <c r="P64">
        <v>84</v>
      </c>
      <c r="Q64">
        <v>48.59</v>
      </c>
      <c r="R64">
        <v>5</v>
      </c>
      <c r="S64">
        <v>19</v>
      </c>
      <c r="T64">
        <v>55.77</v>
      </c>
      <c r="U64" s="114">
        <f t="shared" si="2"/>
        <v>212.36</v>
      </c>
      <c r="V64" s="112">
        <f t="shared" si="3"/>
        <v>0</v>
      </c>
      <c r="Y64">
        <f>BAWANA!AW64+BAWANA!AX64</f>
        <v>32</v>
      </c>
      <c r="Z64">
        <f>BAWANA!BD64+BAWANA!BE64</f>
        <v>25.64</v>
      </c>
      <c r="AA64">
        <f>BAWANA!X64+BAWANA!Y64</f>
        <v>32</v>
      </c>
      <c r="AB64">
        <f>BAWANA!AE64+BAWANA!AF64</f>
        <v>25.64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212.36</v>
      </c>
      <c r="E65">
        <f>BAWANA!AM65</f>
        <v>0</v>
      </c>
      <c r="F65">
        <f t="shared" si="4"/>
        <v>256</v>
      </c>
      <c r="G65">
        <f t="shared" si="5"/>
        <v>212.36</v>
      </c>
      <c r="H65" s="112"/>
      <c r="I65">
        <f>BRPL_EOD!AI65+BRPL_EOD!AJ65</f>
        <v>84</v>
      </c>
      <c r="J65">
        <f>BYPL_EOD!AI65+BYPL_EOD!AJ65</f>
        <v>48.59</v>
      </c>
      <c r="K65">
        <f>MES_EOD!AI65+MES_EOD!AJ65</f>
        <v>5</v>
      </c>
      <c r="L65">
        <f>NDMC_EOD!AI65+NDMC_EOD!AJ65</f>
        <v>19</v>
      </c>
      <c r="M65">
        <f>TPDDL_EOD!AI65+TPDDL_EOD!AJ65</f>
        <v>55.77</v>
      </c>
      <c r="N65">
        <f t="shared" si="0"/>
        <v>212.36</v>
      </c>
      <c r="O65" s="112">
        <f t="shared" si="1"/>
        <v>0</v>
      </c>
      <c r="P65">
        <v>84</v>
      </c>
      <c r="Q65">
        <v>48.59</v>
      </c>
      <c r="R65">
        <v>5</v>
      </c>
      <c r="S65">
        <v>19</v>
      </c>
      <c r="T65">
        <v>55.77</v>
      </c>
      <c r="U65" s="114">
        <f t="shared" si="2"/>
        <v>212.36</v>
      </c>
      <c r="V65" s="112">
        <f t="shared" si="3"/>
        <v>0</v>
      </c>
      <c r="Y65">
        <f>BAWANA!AW65+BAWANA!AX65</f>
        <v>25.64</v>
      </c>
      <c r="Z65">
        <f>BAWANA!BD65+BAWANA!BE65</f>
        <v>32</v>
      </c>
      <c r="AA65">
        <f>BAWANA!X65+BAWANA!Y65</f>
        <v>25.64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206.58999999999997</v>
      </c>
      <c r="E66">
        <f>BAWANA!AM66</f>
        <v>0</v>
      </c>
      <c r="F66">
        <f t="shared" si="4"/>
        <v>256</v>
      </c>
      <c r="G66">
        <f t="shared" si="5"/>
        <v>206.58999999999997</v>
      </c>
      <c r="H66" s="112"/>
      <c r="I66">
        <f>BRPL_EOD!AI66+BRPL_EOD!AJ66</f>
        <v>84</v>
      </c>
      <c r="J66">
        <f>BYPL_EOD!AI66+BYPL_EOD!AJ66</f>
        <v>48.59</v>
      </c>
      <c r="K66">
        <f>MES_EOD!AI66+MES_EOD!AJ66</f>
        <v>5</v>
      </c>
      <c r="L66">
        <f>NDMC_EOD!AI66+NDMC_EOD!AJ66</f>
        <v>19</v>
      </c>
      <c r="M66">
        <f>TPDDL_EOD!AI66+TPDDL_EOD!AJ66</f>
        <v>50</v>
      </c>
      <c r="N66">
        <f t="shared" si="0"/>
        <v>206.59</v>
      </c>
      <c r="O66" s="112">
        <f t="shared" si="1"/>
        <v>0</v>
      </c>
      <c r="P66">
        <v>83.999999999999986</v>
      </c>
      <c r="Q66">
        <v>48.589999999999996</v>
      </c>
      <c r="R66">
        <v>4.9999999999999991</v>
      </c>
      <c r="S66">
        <v>18.999999999999996</v>
      </c>
      <c r="T66">
        <v>49.999999999999993</v>
      </c>
      <c r="U66" s="114">
        <f t="shared" si="2"/>
        <v>206.58999999999997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248.22000000000003</v>
      </c>
      <c r="E67">
        <f>BAWANA!AM67</f>
        <v>0</v>
      </c>
      <c r="F67">
        <f t="shared" si="4"/>
        <v>256</v>
      </c>
      <c r="G67">
        <f t="shared" si="5"/>
        <v>248.22000000000003</v>
      </c>
      <c r="H67" s="112"/>
      <c r="I67">
        <f>BRPL_EOD!AI67+BRPL_EOD!AJ67</f>
        <v>99.61</v>
      </c>
      <c r="J67">
        <f>BYPL_EOD!AI67+BYPL_EOD!AJ67</f>
        <v>55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248.22000000000003</v>
      </c>
      <c r="O67" s="112">
        <f t="shared" ref="O67:O98" si="8">G67-N67</f>
        <v>0</v>
      </c>
      <c r="P67">
        <v>99.61</v>
      </c>
      <c r="Q67">
        <v>55</v>
      </c>
      <c r="R67">
        <v>5</v>
      </c>
      <c r="S67">
        <v>19</v>
      </c>
      <c r="T67">
        <v>69.61</v>
      </c>
      <c r="U67" s="114">
        <f t="shared" ref="U67:U98" si="9">SUM(P67:T67)</f>
        <v>248.22000000000003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251.24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251.24</v>
      </c>
      <c r="H68" s="112"/>
      <c r="I68">
        <f>BRPL_EOD!AI68+BRPL_EOD!AJ68</f>
        <v>99.23</v>
      </c>
      <c r="J68">
        <f>BYPL_EOD!AI68+BYPL_EOD!AJ68</f>
        <v>54.79</v>
      </c>
      <c r="K68">
        <f>MES_EOD!AI68+MES_EOD!AJ68</f>
        <v>4.9800000000000004</v>
      </c>
      <c r="L68">
        <f>NDMC_EOD!AI68+NDMC_EOD!AJ68</f>
        <v>22.91</v>
      </c>
      <c r="M68">
        <f>TPDDL_EOD!AI68+TPDDL_EOD!AJ68</f>
        <v>69.34</v>
      </c>
      <c r="N68">
        <f t="shared" si="7"/>
        <v>251.25</v>
      </c>
      <c r="O68" s="112">
        <f t="shared" si="8"/>
        <v>-9.9999999999909051E-3</v>
      </c>
      <c r="P68">
        <v>99.226050547263682</v>
      </c>
      <c r="Q68">
        <v>54.787819303482586</v>
      </c>
      <c r="R68">
        <v>4.9798017910447765</v>
      </c>
      <c r="S68">
        <v>22.909088159203982</v>
      </c>
      <c r="T68">
        <v>69.337240199004981</v>
      </c>
      <c r="U68" s="114">
        <f t="shared" si="9"/>
        <v>251.23999999999998</v>
      </c>
      <c r="V68" s="112">
        <f t="shared" si="10"/>
        <v>0</v>
      </c>
      <c r="Y68">
        <f>BAWANA!AW68+BAWANA!AX68</f>
        <v>31.88</v>
      </c>
      <c r="Z68">
        <f>BAWANA!BD68+BAWANA!BE68</f>
        <v>31.88</v>
      </c>
      <c r="AA68">
        <f>BAWANA!X68+BAWANA!Y68</f>
        <v>31.88</v>
      </c>
      <c r="AB68">
        <f>BAWANA!AE68+BAWANA!AF68</f>
        <v>31.88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</v>
      </c>
      <c r="E69">
        <f>BAWANA!AM69</f>
        <v>0</v>
      </c>
      <c r="F69">
        <f t="shared" si="11"/>
        <v>256</v>
      </c>
      <c r="G69">
        <f t="shared" si="12"/>
        <v>252</v>
      </c>
      <c r="H69" s="112"/>
      <c r="I69">
        <f>BRPL_EOD!AI69+BRPL_EOD!AJ69</f>
        <v>150.61000000000001</v>
      </c>
      <c r="J69">
        <f>BYPL_EOD!AI69+BYPL_EOD!AJ69</f>
        <v>54.14</v>
      </c>
      <c r="K69">
        <f>MES_EOD!AI69+MES_EOD!AJ69</f>
        <v>4.92</v>
      </c>
      <c r="L69">
        <f>NDMC_EOD!AI69+NDMC_EOD!AJ69</f>
        <v>22.64</v>
      </c>
      <c r="M69">
        <f>TPDDL_EOD!AI69+TPDDL_EOD!AJ69</f>
        <v>19.690000000000001</v>
      </c>
      <c r="N69">
        <f t="shared" si="7"/>
        <v>252</v>
      </c>
      <c r="O69" s="112">
        <f t="shared" si="8"/>
        <v>0</v>
      </c>
      <c r="P69">
        <v>150.61000000000001</v>
      </c>
      <c r="Q69">
        <v>54.14</v>
      </c>
      <c r="R69">
        <v>4.92</v>
      </c>
      <c r="S69">
        <v>22.64</v>
      </c>
      <c r="T69">
        <v>19.690000000000001</v>
      </c>
      <c r="U69" s="114">
        <f t="shared" si="9"/>
        <v>252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150.61000000000001</v>
      </c>
      <c r="J70">
        <f>BYPL_EOD!AI70+BYPL_EOD!AJ70</f>
        <v>54.14</v>
      </c>
      <c r="K70">
        <f>MES_EOD!AI70+MES_EOD!AJ70</f>
        <v>4.92</v>
      </c>
      <c r="L70">
        <f>NDMC_EOD!AI70+NDMC_EOD!AJ70</f>
        <v>22.64</v>
      </c>
      <c r="M70">
        <f>TPDDL_EOD!AI70+TPDDL_EOD!AJ70</f>
        <v>19.690000000000001</v>
      </c>
      <c r="N70">
        <f t="shared" si="7"/>
        <v>252</v>
      </c>
      <c r="O70" s="112">
        <f t="shared" si="8"/>
        <v>0</v>
      </c>
      <c r="P70">
        <v>150.61000000000001</v>
      </c>
      <c r="Q70">
        <v>54.14</v>
      </c>
      <c r="R70">
        <v>4.92</v>
      </c>
      <c r="S70">
        <v>22.64</v>
      </c>
      <c r="T70">
        <v>19.690000000000001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150.61000000000001</v>
      </c>
      <c r="J71">
        <f>BYPL_EOD!AI71+BYPL_EOD!AJ71</f>
        <v>54.14</v>
      </c>
      <c r="K71">
        <f>MES_EOD!AI71+MES_EOD!AJ71</f>
        <v>4.92</v>
      </c>
      <c r="L71">
        <f>NDMC_EOD!AI71+NDMC_EOD!AJ71</f>
        <v>22.64</v>
      </c>
      <c r="M71">
        <f>TPDDL_EOD!AI71+TPDDL_EOD!AJ71</f>
        <v>19.690000000000001</v>
      </c>
      <c r="N71">
        <f t="shared" si="7"/>
        <v>252</v>
      </c>
      <c r="O71" s="112">
        <f t="shared" si="8"/>
        <v>0</v>
      </c>
      <c r="P71">
        <v>150.61000000000001</v>
      </c>
      <c r="Q71">
        <v>54.14</v>
      </c>
      <c r="R71">
        <v>4.92</v>
      </c>
      <c r="S71">
        <v>22.64</v>
      </c>
      <c r="T71">
        <v>19.690000000000001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150.61000000000001</v>
      </c>
      <c r="J72">
        <f>BYPL_EOD!AI72+BYPL_EOD!AJ72</f>
        <v>54.14</v>
      </c>
      <c r="K72">
        <f>MES_EOD!AI72+MES_EOD!AJ72</f>
        <v>4.92</v>
      </c>
      <c r="L72">
        <f>NDMC_EOD!AI72+NDMC_EOD!AJ72</f>
        <v>22.64</v>
      </c>
      <c r="M72">
        <f>TPDDL_EOD!AI72+TPDDL_EOD!AJ72</f>
        <v>19.690000000000001</v>
      </c>
      <c r="N72">
        <f t="shared" si="7"/>
        <v>252</v>
      </c>
      <c r="O72" s="112">
        <f t="shared" si="8"/>
        <v>0</v>
      </c>
      <c r="P72">
        <v>150.61000000000001</v>
      </c>
      <c r="Q72">
        <v>54.14</v>
      </c>
      <c r="R72">
        <v>4.92</v>
      </c>
      <c r="S72">
        <v>22.64</v>
      </c>
      <c r="T72">
        <v>19.690000000000001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150.61000000000001</v>
      </c>
      <c r="J73">
        <f>BYPL_EOD!AI73+BYPL_EOD!AJ73</f>
        <v>54.14</v>
      </c>
      <c r="K73">
        <f>MES_EOD!AI73+MES_EOD!AJ73</f>
        <v>4.92</v>
      </c>
      <c r="L73">
        <f>NDMC_EOD!AI73+NDMC_EOD!AJ73</f>
        <v>22.64</v>
      </c>
      <c r="M73">
        <f>TPDDL_EOD!AI73+TPDDL_EOD!AJ73</f>
        <v>19.690000000000001</v>
      </c>
      <c r="N73">
        <f t="shared" si="7"/>
        <v>252</v>
      </c>
      <c r="O73" s="112">
        <f t="shared" si="8"/>
        <v>0</v>
      </c>
      <c r="P73">
        <v>150.61000000000001</v>
      </c>
      <c r="Q73">
        <v>54.14</v>
      </c>
      <c r="R73">
        <v>4.92</v>
      </c>
      <c r="S73">
        <v>22.64</v>
      </c>
      <c r="T73">
        <v>19.690000000000001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150.61000000000001</v>
      </c>
      <c r="J74">
        <f>BYPL_EOD!AI74+BYPL_EOD!AJ74</f>
        <v>54.14</v>
      </c>
      <c r="K74">
        <f>MES_EOD!AI74+MES_EOD!AJ74</f>
        <v>4.92</v>
      </c>
      <c r="L74">
        <f>NDMC_EOD!AI74+NDMC_EOD!AJ74</f>
        <v>22.64</v>
      </c>
      <c r="M74">
        <f>TPDDL_EOD!AI74+TPDDL_EOD!AJ74</f>
        <v>19.690000000000001</v>
      </c>
      <c r="N74">
        <f t="shared" si="7"/>
        <v>252</v>
      </c>
      <c r="O74" s="112">
        <f t="shared" si="8"/>
        <v>0</v>
      </c>
      <c r="P74">
        <v>150.61000000000001</v>
      </c>
      <c r="Q74">
        <v>54.14</v>
      </c>
      <c r="R74">
        <v>4.92</v>
      </c>
      <c r="S74">
        <v>22.64</v>
      </c>
      <c r="T74">
        <v>19.690000000000001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150.61000000000001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19.690000000000001</v>
      </c>
      <c r="N75">
        <f t="shared" si="7"/>
        <v>252</v>
      </c>
      <c r="O75" s="112">
        <f t="shared" si="8"/>
        <v>0</v>
      </c>
      <c r="P75">
        <v>150.61000000000001</v>
      </c>
      <c r="Q75">
        <v>54.14</v>
      </c>
      <c r="R75">
        <v>4.92</v>
      </c>
      <c r="S75">
        <v>22.64</v>
      </c>
      <c r="T75">
        <v>19.690000000000001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150.61000000000001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19.690000000000001</v>
      </c>
      <c r="N76">
        <f t="shared" si="7"/>
        <v>252</v>
      </c>
      <c r="O76" s="112">
        <f t="shared" si="8"/>
        <v>0</v>
      </c>
      <c r="P76">
        <v>150.61000000000001</v>
      </c>
      <c r="Q76">
        <v>54.14</v>
      </c>
      <c r="R76">
        <v>4.92</v>
      </c>
      <c r="S76">
        <v>22.64</v>
      </c>
      <c r="T76">
        <v>19.690000000000001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150.61000000000001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19.690000000000001</v>
      </c>
      <c r="N77">
        <f t="shared" si="7"/>
        <v>252</v>
      </c>
      <c r="O77" s="112">
        <f t="shared" si="8"/>
        <v>0</v>
      </c>
      <c r="P77">
        <v>150.61000000000001</v>
      </c>
      <c r="Q77">
        <v>54.14</v>
      </c>
      <c r="R77">
        <v>4.92</v>
      </c>
      <c r="S77">
        <v>22.64</v>
      </c>
      <c r="T77">
        <v>19.690000000000001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150.61000000000001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19.690000000000001</v>
      </c>
      <c r="N78">
        <f t="shared" si="7"/>
        <v>252</v>
      </c>
      <c r="O78" s="112">
        <f t="shared" si="8"/>
        <v>0</v>
      </c>
      <c r="P78">
        <v>150.61000000000001</v>
      </c>
      <c r="Q78">
        <v>54.14</v>
      </c>
      <c r="R78">
        <v>4.92</v>
      </c>
      <c r="S78">
        <v>22.64</v>
      </c>
      <c r="T78">
        <v>19.690000000000001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150.61000000000001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19.690000000000001</v>
      </c>
      <c r="N79">
        <f t="shared" si="7"/>
        <v>252</v>
      </c>
      <c r="O79" s="112">
        <f t="shared" si="8"/>
        <v>0</v>
      </c>
      <c r="P79">
        <v>150.61000000000001</v>
      </c>
      <c r="Q79">
        <v>54.14</v>
      </c>
      <c r="R79">
        <v>4.92</v>
      </c>
      <c r="S79">
        <v>22.64</v>
      </c>
      <c r="T79">
        <v>19.690000000000001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150.61000000000001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19.690000000000001</v>
      </c>
      <c r="N80">
        <f t="shared" si="7"/>
        <v>252</v>
      </c>
      <c r="O80" s="112">
        <f t="shared" si="8"/>
        <v>0</v>
      </c>
      <c r="P80">
        <v>150.61000000000001</v>
      </c>
      <c r="Q80">
        <v>54.14</v>
      </c>
      <c r="R80">
        <v>4.92</v>
      </c>
      <c r="S80">
        <v>22.64</v>
      </c>
      <c r="T80">
        <v>19.690000000000001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101.78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101.78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101.78</v>
      </c>
      <c r="J82">
        <f>BYPL_EOD!AI82+BYPL_EOD!AJ82</f>
        <v>54.14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101.78</v>
      </c>
      <c r="Q82">
        <v>54.14</v>
      </c>
      <c r="R82">
        <v>4.92</v>
      </c>
      <c r="S82">
        <v>22.64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248.22000000000003</v>
      </c>
      <c r="E83">
        <f>BAWANA!AM83</f>
        <v>0</v>
      </c>
      <c r="F83">
        <f t="shared" si="11"/>
        <v>256</v>
      </c>
      <c r="G83">
        <f t="shared" si="12"/>
        <v>248.22000000000003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248.22000000000003</v>
      </c>
      <c r="O83" s="112">
        <f t="shared" si="8"/>
        <v>0</v>
      </c>
      <c r="P83">
        <v>99.61</v>
      </c>
      <c r="Q83">
        <v>55</v>
      </c>
      <c r="R83">
        <v>5</v>
      </c>
      <c r="S83">
        <v>19</v>
      </c>
      <c r="T83">
        <v>69.61</v>
      </c>
      <c r="U83" s="114">
        <f t="shared" si="9"/>
        <v>248.22000000000003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241.81</v>
      </c>
      <c r="E84">
        <f>BAWANA!AM84</f>
        <v>0</v>
      </c>
      <c r="F84">
        <f t="shared" si="11"/>
        <v>256</v>
      </c>
      <c r="G84">
        <f t="shared" si="12"/>
        <v>241.81</v>
      </c>
      <c r="H84" s="112"/>
      <c r="I84">
        <f>BRPL_EOD!AI84+BRPL_EOD!AJ84</f>
        <v>99.61</v>
      </c>
      <c r="J84">
        <f>BYPL_EOD!AI84+BYPL_EOD!AJ84</f>
        <v>48.59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241.81</v>
      </c>
      <c r="O84" s="112">
        <f t="shared" si="8"/>
        <v>0</v>
      </c>
      <c r="P84">
        <v>99.61</v>
      </c>
      <c r="Q84">
        <v>48.59</v>
      </c>
      <c r="R84">
        <v>5</v>
      </c>
      <c r="S84">
        <v>19</v>
      </c>
      <c r="T84">
        <v>69.61</v>
      </c>
      <c r="U84" s="114">
        <f t="shared" si="9"/>
        <v>241.81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226.2</v>
      </c>
      <c r="E85">
        <f>BAWANA!AM85</f>
        <v>0</v>
      </c>
      <c r="F85">
        <f t="shared" si="11"/>
        <v>256</v>
      </c>
      <c r="G85">
        <f t="shared" si="12"/>
        <v>226.2</v>
      </c>
      <c r="H85" s="112"/>
      <c r="I85">
        <f>BRPL_EOD!AI85+BRPL_EOD!AJ85</f>
        <v>84</v>
      </c>
      <c r="J85">
        <f>BYPL_EOD!AI85+BYPL_EOD!AJ85</f>
        <v>48.59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226.2</v>
      </c>
      <c r="O85" s="112">
        <f t="shared" si="8"/>
        <v>0</v>
      </c>
      <c r="P85">
        <v>84</v>
      </c>
      <c r="Q85">
        <v>48.59</v>
      </c>
      <c r="R85">
        <v>5</v>
      </c>
      <c r="S85">
        <v>19</v>
      </c>
      <c r="T85">
        <v>69.61</v>
      </c>
      <c r="U85" s="114">
        <f t="shared" si="9"/>
        <v>226.2</v>
      </c>
      <c r="V85" s="112">
        <f t="shared" si="10"/>
        <v>0</v>
      </c>
      <c r="Y85">
        <f>BAWANA!AW85+BAWANA!AX85</f>
        <v>11.8</v>
      </c>
      <c r="Z85">
        <f>BAWANA!BD85+BAWANA!BE85</f>
        <v>32</v>
      </c>
      <c r="AA85">
        <f>BAWANA!X85+BAWANA!Y85</f>
        <v>11.8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226.2</v>
      </c>
      <c r="E86">
        <f>BAWANA!AM86</f>
        <v>0</v>
      </c>
      <c r="F86">
        <f t="shared" si="11"/>
        <v>256</v>
      </c>
      <c r="G86">
        <f t="shared" si="12"/>
        <v>226.2</v>
      </c>
      <c r="H86" s="112"/>
      <c r="I86">
        <f>BRPL_EOD!AI86+BRPL_EOD!AJ86</f>
        <v>84</v>
      </c>
      <c r="J86">
        <f>BYPL_EOD!AI86+BYPL_EOD!AJ86</f>
        <v>48.59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226.2</v>
      </c>
      <c r="O86" s="112">
        <f t="shared" si="8"/>
        <v>0</v>
      </c>
      <c r="P86">
        <v>84</v>
      </c>
      <c r="Q86">
        <v>48.59</v>
      </c>
      <c r="R86">
        <v>5</v>
      </c>
      <c r="S86">
        <v>19</v>
      </c>
      <c r="T86">
        <v>69.61</v>
      </c>
      <c r="U86" s="114">
        <f t="shared" si="9"/>
        <v>226.2</v>
      </c>
      <c r="V86" s="112">
        <f t="shared" si="10"/>
        <v>0</v>
      </c>
      <c r="Y86">
        <f>BAWANA!AW86+BAWANA!AX86</f>
        <v>11.8</v>
      </c>
      <c r="Z86">
        <f>BAWANA!BD86+BAWANA!BE86</f>
        <v>32</v>
      </c>
      <c r="AA86">
        <f>BAWANA!X86+BAWANA!Y86</f>
        <v>11.8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212.36</v>
      </c>
      <c r="E87">
        <f>BAWANA!AM87</f>
        <v>0</v>
      </c>
      <c r="F87">
        <f t="shared" si="11"/>
        <v>256</v>
      </c>
      <c r="G87">
        <f t="shared" si="12"/>
        <v>212.36</v>
      </c>
      <c r="H87" s="112"/>
      <c r="I87">
        <f>BRPL_EOD!AI87+BRPL_EOD!AJ87</f>
        <v>84</v>
      </c>
      <c r="J87">
        <f>BYPL_EOD!AI87+BYPL_EOD!AJ87</f>
        <v>48.59</v>
      </c>
      <c r="K87">
        <f>MES_EOD!AI87+MES_EOD!AJ87</f>
        <v>5</v>
      </c>
      <c r="L87">
        <f>NDMC_EOD!AI87+NDMC_EOD!AJ87</f>
        <v>19</v>
      </c>
      <c r="M87">
        <f>TPDDL_EOD!AI87+TPDDL_EOD!AJ87</f>
        <v>55.77</v>
      </c>
      <c r="N87">
        <f t="shared" si="7"/>
        <v>212.36</v>
      </c>
      <c r="O87" s="112">
        <f t="shared" si="8"/>
        <v>0</v>
      </c>
      <c r="P87">
        <v>84</v>
      </c>
      <c r="Q87">
        <v>48.59</v>
      </c>
      <c r="R87">
        <v>5</v>
      </c>
      <c r="S87">
        <v>19</v>
      </c>
      <c r="T87">
        <v>55.77</v>
      </c>
      <c r="U87" s="114">
        <f t="shared" si="9"/>
        <v>212.36</v>
      </c>
      <c r="V87" s="112">
        <f t="shared" si="10"/>
        <v>0</v>
      </c>
      <c r="Y87">
        <f>BAWANA!AW87+BAWANA!AX87</f>
        <v>25.64</v>
      </c>
      <c r="Z87">
        <f>BAWANA!BD87+BAWANA!BE87</f>
        <v>32</v>
      </c>
      <c r="AA87">
        <f>BAWANA!X87+BAWANA!Y87</f>
        <v>25.64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212.36</v>
      </c>
      <c r="E88">
        <f>BAWANA!AM88</f>
        <v>0</v>
      </c>
      <c r="F88">
        <f t="shared" si="11"/>
        <v>256</v>
      </c>
      <c r="G88">
        <f t="shared" si="12"/>
        <v>212.36</v>
      </c>
      <c r="H88" s="112"/>
      <c r="I88">
        <f>BRPL_EOD!AI88+BRPL_EOD!AJ88</f>
        <v>84</v>
      </c>
      <c r="J88">
        <f>BYPL_EOD!AI88+BYPL_EOD!AJ88</f>
        <v>48.59</v>
      </c>
      <c r="K88">
        <f>MES_EOD!AI88+MES_EOD!AJ88</f>
        <v>5</v>
      </c>
      <c r="L88">
        <f>NDMC_EOD!AI88+NDMC_EOD!AJ88</f>
        <v>19</v>
      </c>
      <c r="M88">
        <f>TPDDL_EOD!AI88+TPDDL_EOD!AJ88</f>
        <v>55.77</v>
      </c>
      <c r="N88">
        <f t="shared" si="7"/>
        <v>212.36</v>
      </c>
      <c r="O88" s="112">
        <f t="shared" si="8"/>
        <v>0</v>
      </c>
      <c r="P88">
        <v>84</v>
      </c>
      <c r="Q88">
        <v>48.59</v>
      </c>
      <c r="R88">
        <v>5</v>
      </c>
      <c r="S88">
        <v>19</v>
      </c>
      <c r="T88">
        <v>55.77</v>
      </c>
      <c r="U88" s="114">
        <f t="shared" si="9"/>
        <v>212.36</v>
      </c>
      <c r="V88" s="112">
        <f t="shared" si="10"/>
        <v>0</v>
      </c>
      <c r="Y88">
        <f>BAWANA!AW88+BAWANA!AX88</f>
        <v>25.64</v>
      </c>
      <c r="Z88">
        <f>BAWANA!BD88+BAWANA!BE88</f>
        <v>32</v>
      </c>
      <c r="AA88">
        <f>BAWANA!X88+BAWANA!Y88</f>
        <v>25.64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222.2</v>
      </c>
      <c r="E89">
        <f>BAWANA!AM89</f>
        <v>0</v>
      </c>
      <c r="F89">
        <f t="shared" si="11"/>
        <v>256</v>
      </c>
      <c r="G89">
        <f t="shared" si="12"/>
        <v>222.2</v>
      </c>
      <c r="H89" s="112"/>
      <c r="I89">
        <f>BRPL_EOD!AI89+BRPL_EOD!AJ89</f>
        <v>99.61</v>
      </c>
      <c r="J89">
        <f>BYPL_EOD!AI89+BYPL_EOD!AJ89</f>
        <v>48.59</v>
      </c>
      <c r="K89">
        <f>MES_EOD!AI89+MES_EOD!AJ89</f>
        <v>5</v>
      </c>
      <c r="L89">
        <f>NDMC_EOD!AI89+NDMC_EOD!AJ89</f>
        <v>19</v>
      </c>
      <c r="M89">
        <f>TPDDL_EOD!AI89+TPDDL_EOD!AJ89</f>
        <v>50</v>
      </c>
      <c r="N89">
        <f t="shared" si="7"/>
        <v>222.2</v>
      </c>
      <c r="O89" s="112">
        <f t="shared" si="8"/>
        <v>0</v>
      </c>
      <c r="P89">
        <v>99.61</v>
      </c>
      <c r="Q89">
        <v>48.59</v>
      </c>
      <c r="R89">
        <v>5</v>
      </c>
      <c r="S89">
        <v>19</v>
      </c>
      <c r="T89">
        <v>50</v>
      </c>
      <c r="U89" s="114">
        <f t="shared" si="9"/>
        <v>222.2</v>
      </c>
      <c r="V89" s="112">
        <f t="shared" si="10"/>
        <v>0</v>
      </c>
      <c r="Y89">
        <f>BAWANA!AW89+BAWANA!AX89</f>
        <v>15.8</v>
      </c>
      <c r="Z89">
        <f>BAWANA!BD89+BAWANA!BE89</f>
        <v>32</v>
      </c>
      <c r="AA89">
        <f>BAWANA!X89+BAWANA!Y89</f>
        <v>15.8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222.2</v>
      </c>
      <c r="E90">
        <f>BAWANA!AM90</f>
        <v>0</v>
      </c>
      <c r="F90">
        <f t="shared" si="11"/>
        <v>256</v>
      </c>
      <c r="G90">
        <f t="shared" si="12"/>
        <v>222.2</v>
      </c>
      <c r="H90" s="112"/>
      <c r="I90">
        <f>BRPL_EOD!AI90+BRPL_EOD!AJ90</f>
        <v>99.61</v>
      </c>
      <c r="J90">
        <f>BYPL_EOD!AI90+BYPL_EOD!AJ90</f>
        <v>48.59</v>
      </c>
      <c r="K90">
        <f>MES_EOD!AI90+MES_EOD!AJ90</f>
        <v>5</v>
      </c>
      <c r="L90">
        <f>NDMC_EOD!AI90+NDMC_EOD!AJ90</f>
        <v>19</v>
      </c>
      <c r="M90">
        <f>TPDDL_EOD!AI90+TPDDL_EOD!AJ90</f>
        <v>50</v>
      </c>
      <c r="N90">
        <f t="shared" si="7"/>
        <v>222.2</v>
      </c>
      <c r="O90" s="112">
        <f t="shared" si="8"/>
        <v>0</v>
      </c>
      <c r="P90">
        <v>99.61</v>
      </c>
      <c r="Q90">
        <v>48.59</v>
      </c>
      <c r="R90">
        <v>5</v>
      </c>
      <c r="S90">
        <v>19</v>
      </c>
      <c r="T90">
        <v>50</v>
      </c>
      <c r="U90" s="114">
        <f t="shared" si="9"/>
        <v>222.2</v>
      </c>
      <c r="V90" s="112">
        <f t="shared" si="10"/>
        <v>0</v>
      </c>
      <c r="Y90">
        <f>BAWANA!AW90+BAWANA!AX90</f>
        <v>15.8</v>
      </c>
      <c r="Z90">
        <f>BAWANA!BD90+BAWANA!BE90</f>
        <v>32</v>
      </c>
      <c r="AA90">
        <f>BAWANA!X90+BAWANA!Y90</f>
        <v>15.8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223.15999999999997</v>
      </c>
      <c r="E91">
        <f>BAWANA!AM91</f>
        <v>0</v>
      </c>
      <c r="F91">
        <f t="shared" si="11"/>
        <v>256</v>
      </c>
      <c r="G91">
        <f t="shared" si="12"/>
        <v>223.15999999999997</v>
      </c>
      <c r="H91" s="112"/>
      <c r="I91">
        <f>BRPL_EOD!AI91+BRPL_EOD!AJ91</f>
        <v>99.61</v>
      </c>
      <c r="J91">
        <f>BYPL_EOD!AI91+BYPL_EOD!AJ91</f>
        <v>48.59</v>
      </c>
      <c r="K91">
        <f>MES_EOD!AI91+MES_EOD!AJ91</f>
        <v>5</v>
      </c>
      <c r="L91">
        <f>NDMC_EOD!AI91+NDMC_EOD!AJ91</f>
        <v>19</v>
      </c>
      <c r="M91">
        <f>TPDDL_EOD!AI91+TPDDL_EOD!AJ91</f>
        <v>50.95</v>
      </c>
      <c r="N91">
        <f t="shared" si="7"/>
        <v>223.14999999999998</v>
      </c>
      <c r="O91" s="112">
        <f t="shared" si="8"/>
        <v>9.9999999999909051E-3</v>
      </c>
      <c r="P91">
        <v>99.614463813578311</v>
      </c>
      <c r="Q91">
        <v>48.592177459108221</v>
      </c>
      <c r="R91">
        <v>5.0002240645305847</v>
      </c>
      <c r="S91">
        <v>19.00085144521622</v>
      </c>
      <c r="T91">
        <v>50.952283217566659</v>
      </c>
      <c r="U91" s="114">
        <f t="shared" si="9"/>
        <v>223.16000000000003</v>
      </c>
      <c r="V91" s="112">
        <f t="shared" si="10"/>
        <v>0</v>
      </c>
      <c r="Y91">
        <f>BAWANA!AW91+BAWANA!AX91</f>
        <v>23.42</v>
      </c>
      <c r="Z91">
        <f>BAWANA!BD91+BAWANA!BE91</f>
        <v>23.42</v>
      </c>
      <c r="AA91">
        <f>BAWANA!X91+BAWANA!Y91</f>
        <v>23.42</v>
      </c>
      <c r="AB91">
        <f>BAWANA!AE91+BAWANA!AF91</f>
        <v>23.42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223.15999999999997</v>
      </c>
      <c r="E92">
        <f>BAWANA!AM92</f>
        <v>0</v>
      </c>
      <c r="F92">
        <f t="shared" si="11"/>
        <v>256</v>
      </c>
      <c r="G92">
        <f t="shared" si="12"/>
        <v>223.15999999999997</v>
      </c>
      <c r="H92" s="112"/>
      <c r="I92">
        <f>BRPL_EOD!AI92+BRPL_EOD!AJ92</f>
        <v>99.61</v>
      </c>
      <c r="J92">
        <f>BYPL_EOD!AI92+BYPL_EOD!AJ92</f>
        <v>48.59</v>
      </c>
      <c r="K92">
        <f>MES_EOD!AI92+MES_EOD!AJ92</f>
        <v>5</v>
      </c>
      <c r="L92">
        <f>NDMC_EOD!AI92+NDMC_EOD!AJ92</f>
        <v>19</v>
      </c>
      <c r="M92">
        <f>TPDDL_EOD!AI92+TPDDL_EOD!AJ92</f>
        <v>50.95</v>
      </c>
      <c r="N92">
        <f t="shared" si="7"/>
        <v>223.14999999999998</v>
      </c>
      <c r="O92" s="112">
        <f t="shared" si="8"/>
        <v>9.9999999999909051E-3</v>
      </c>
      <c r="P92">
        <v>99.614463813578311</v>
      </c>
      <c r="Q92">
        <v>48.592177459108221</v>
      </c>
      <c r="R92">
        <v>5.0002240645305847</v>
      </c>
      <c r="S92">
        <v>19.00085144521622</v>
      </c>
      <c r="T92">
        <v>50.952283217566659</v>
      </c>
      <c r="U92" s="114">
        <f t="shared" si="9"/>
        <v>223.16000000000003</v>
      </c>
      <c r="V92" s="112">
        <f t="shared" si="10"/>
        <v>0</v>
      </c>
      <c r="Y92">
        <f>BAWANA!AW92+BAWANA!AX92</f>
        <v>23.42</v>
      </c>
      <c r="Z92">
        <f>BAWANA!BD92+BAWANA!BE92</f>
        <v>23.42</v>
      </c>
      <c r="AA92">
        <f>BAWANA!X92+BAWANA!Y92</f>
        <v>23.42</v>
      </c>
      <c r="AB92">
        <f>BAWANA!AE92+BAWANA!AF92</f>
        <v>23.42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223.15999999999997</v>
      </c>
      <c r="E93">
        <f>BAWANA!AM93</f>
        <v>0</v>
      </c>
      <c r="F93">
        <f t="shared" si="11"/>
        <v>256</v>
      </c>
      <c r="G93">
        <f t="shared" si="12"/>
        <v>223.15999999999997</v>
      </c>
      <c r="H93" s="112"/>
      <c r="I93">
        <f>BRPL_EOD!AI93+BRPL_EOD!AJ93</f>
        <v>99.61</v>
      </c>
      <c r="J93">
        <f>BYPL_EOD!AI93+BYPL_EOD!AJ93</f>
        <v>48.59</v>
      </c>
      <c r="K93">
        <f>MES_EOD!AI93+MES_EOD!AJ93</f>
        <v>5</v>
      </c>
      <c r="L93">
        <f>NDMC_EOD!AI93+NDMC_EOD!AJ93</f>
        <v>19</v>
      </c>
      <c r="M93">
        <f>TPDDL_EOD!AI93+TPDDL_EOD!AJ93</f>
        <v>50.95</v>
      </c>
      <c r="N93">
        <f t="shared" si="7"/>
        <v>223.14999999999998</v>
      </c>
      <c r="O93" s="112">
        <f t="shared" si="8"/>
        <v>9.9999999999909051E-3</v>
      </c>
      <c r="P93">
        <v>99.614463813578311</v>
      </c>
      <c r="Q93">
        <v>48.592177459108221</v>
      </c>
      <c r="R93">
        <v>5.0002240645305847</v>
      </c>
      <c r="S93">
        <v>19.00085144521622</v>
      </c>
      <c r="T93">
        <v>50.952283217566659</v>
      </c>
      <c r="U93" s="114">
        <f t="shared" si="9"/>
        <v>223.16000000000003</v>
      </c>
      <c r="V93" s="112">
        <f t="shared" si="10"/>
        <v>0</v>
      </c>
      <c r="Y93">
        <f>BAWANA!AW93+BAWANA!AX93</f>
        <v>23.42</v>
      </c>
      <c r="Z93">
        <f>BAWANA!BD93+BAWANA!BE93</f>
        <v>23.42</v>
      </c>
      <c r="AA93">
        <f>BAWANA!X93+BAWANA!Y93</f>
        <v>23.42</v>
      </c>
      <c r="AB93">
        <f>BAWANA!AE93+BAWANA!AF93</f>
        <v>23.42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223.15999999999997</v>
      </c>
      <c r="E94">
        <f>BAWANA!AM94</f>
        <v>0</v>
      </c>
      <c r="F94">
        <f t="shared" si="11"/>
        <v>256</v>
      </c>
      <c r="G94">
        <f t="shared" si="12"/>
        <v>223.15999999999997</v>
      </c>
      <c r="H94" s="112"/>
      <c r="I94">
        <f>BRPL_EOD!AI94+BRPL_EOD!AJ94</f>
        <v>99.61</v>
      </c>
      <c r="J94">
        <f>BYPL_EOD!AI94+BYPL_EOD!AJ94</f>
        <v>48.59</v>
      </c>
      <c r="K94">
        <f>MES_EOD!AI94+MES_EOD!AJ94</f>
        <v>5</v>
      </c>
      <c r="L94">
        <f>NDMC_EOD!AI94+NDMC_EOD!AJ94</f>
        <v>19</v>
      </c>
      <c r="M94">
        <f>TPDDL_EOD!AI94+TPDDL_EOD!AJ94</f>
        <v>50.95</v>
      </c>
      <c r="N94">
        <f t="shared" si="7"/>
        <v>223.14999999999998</v>
      </c>
      <c r="O94" s="112">
        <f t="shared" si="8"/>
        <v>9.9999999999909051E-3</v>
      </c>
      <c r="P94">
        <v>99.614463813578311</v>
      </c>
      <c r="Q94">
        <v>48.592177459108221</v>
      </c>
      <c r="R94">
        <v>5.0002240645305847</v>
      </c>
      <c r="S94">
        <v>19.00085144521622</v>
      </c>
      <c r="T94">
        <v>50.952283217566659</v>
      </c>
      <c r="U94" s="114">
        <f t="shared" si="9"/>
        <v>223.16000000000003</v>
      </c>
      <c r="V94" s="112">
        <f t="shared" si="10"/>
        <v>0</v>
      </c>
      <c r="Y94">
        <f>BAWANA!AW94+BAWANA!AX94</f>
        <v>23.42</v>
      </c>
      <c r="Z94">
        <f>BAWANA!BD94+BAWANA!BE94</f>
        <v>23.42</v>
      </c>
      <c r="AA94">
        <f>BAWANA!X94+BAWANA!Y94</f>
        <v>23.42</v>
      </c>
      <c r="AB94">
        <f>BAWANA!AE94+BAWANA!AF94</f>
        <v>23.42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223.15999999999997</v>
      </c>
      <c r="E95">
        <f>BAWANA!AM95</f>
        <v>0</v>
      </c>
      <c r="F95">
        <f t="shared" si="11"/>
        <v>256</v>
      </c>
      <c r="G95">
        <f t="shared" si="12"/>
        <v>223.15999999999997</v>
      </c>
      <c r="H95" s="112"/>
      <c r="I95">
        <f>BRPL_EOD!AI95+BRPL_EOD!AJ95</f>
        <v>99.61</v>
      </c>
      <c r="J95">
        <f>BYPL_EOD!AI95+BYPL_EOD!AJ95</f>
        <v>48.59</v>
      </c>
      <c r="K95">
        <f>MES_EOD!AI95+MES_EOD!AJ95</f>
        <v>5</v>
      </c>
      <c r="L95">
        <f>NDMC_EOD!AI95+NDMC_EOD!AJ95</f>
        <v>19</v>
      </c>
      <c r="M95">
        <f>TPDDL_EOD!AI95+TPDDL_EOD!AJ95</f>
        <v>50.95</v>
      </c>
      <c r="N95">
        <f t="shared" si="7"/>
        <v>223.14999999999998</v>
      </c>
      <c r="O95" s="112">
        <f t="shared" si="8"/>
        <v>9.9999999999909051E-3</v>
      </c>
      <c r="P95">
        <v>99.614463813578311</v>
      </c>
      <c r="Q95">
        <v>48.592177459108221</v>
      </c>
      <c r="R95">
        <v>5.0002240645305847</v>
      </c>
      <c r="S95">
        <v>19.00085144521622</v>
      </c>
      <c r="T95">
        <v>50.952283217566659</v>
      </c>
      <c r="U95" s="114">
        <f t="shared" si="9"/>
        <v>223.16000000000003</v>
      </c>
      <c r="V95" s="112">
        <f t="shared" si="10"/>
        <v>0</v>
      </c>
      <c r="Y95">
        <f>BAWANA!AW95+BAWANA!AX95</f>
        <v>23.42</v>
      </c>
      <c r="Z95">
        <f>BAWANA!BD95+BAWANA!BE95</f>
        <v>23.42</v>
      </c>
      <c r="AA95">
        <f>BAWANA!X95+BAWANA!Y95</f>
        <v>23.42</v>
      </c>
      <c r="AB95">
        <f>BAWANA!AE95+BAWANA!AF95</f>
        <v>23.42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223.15999999999997</v>
      </c>
      <c r="E96">
        <f>BAWANA!AM96</f>
        <v>0</v>
      </c>
      <c r="F96">
        <f t="shared" si="11"/>
        <v>256</v>
      </c>
      <c r="G96">
        <f t="shared" si="12"/>
        <v>223.15999999999997</v>
      </c>
      <c r="H96" s="112"/>
      <c r="I96">
        <f>BRPL_EOD!AI96+BRPL_EOD!AJ96</f>
        <v>99.61</v>
      </c>
      <c r="J96">
        <f>BYPL_EOD!AI96+BYPL_EOD!AJ96</f>
        <v>48.59</v>
      </c>
      <c r="K96">
        <f>MES_EOD!AI96+MES_EOD!AJ96</f>
        <v>5</v>
      </c>
      <c r="L96">
        <f>NDMC_EOD!AI96+NDMC_EOD!AJ96</f>
        <v>19</v>
      </c>
      <c r="M96">
        <f>TPDDL_EOD!AI96+TPDDL_EOD!AJ96</f>
        <v>50.95</v>
      </c>
      <c r="N96">
        <f t="shared" si="7"/>
        <v>223.14999999999998</v>
      </c>
      <c r="O96" s="112">
        <f t="shared" si="8"/>
        <v>9.9999999999909051E-3</v>
      </c>
      <c r="P96">
        <v>99.614463813578311</v>
      </c>
      <c r="Q96">
        <v>48.592177459108221</v>
      </c>
      <c r="R96">
        <v>5.0002240645305847</v>
      </c>
      <c r="S96">
        <v>19.00085144521622</v>
      </c>
      <c r="T96">
        <v>50.952283217566659</v>
      </c>
      <c r="U96" s="114">
        <f t="shared" si="9"/>
        <v>223.16000000000003</v>
      </c>
      <c r="V96" s="112">
        <f t="shared" si="10"/>
        <v>0</v>
      </c>
      <c r="Y96">
        <f>BAWANA!AW96+BAWANA!AX96</f>
        <v>23.42</v>
      </c>
      <c r="Z96">
        <f>BAWANA!BD96+BAWANA!BE96</f>
        <v>23.42</v>
      </c>
      <c r="AA96">
        <f>BAWANA!X96+BAWANA!Y96</f>
        <v>23.42</v>
      </c>
      <c r="AB96">
        <f>BAWANA!AE96+BAWANA!AF96</f>
        <v>23.42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223.15999999999997</v>
      </c>
      <c r="E97">
        <f>BAWANA!AM97</f>
        <v>0</v>
      </c>
      <c r="F97">
        <f t="shared" si="11"/>
        <v>256</v>
      </c>
      <c r="G97">
        <f t="shared" si="12"/>
        <v>223.15999999999997</v>
      </c>
      <c r="H97" s="112"/>
      <c r="I97">
        <f>BRPL_EOD!AI97+BRPL_EOD!AJ97</f>
        <v>99.61</v>
      </c>
      <c r="J97">
        <f>BYPL_EOD!AI97+BYPL_EOD!AJ97</f>
        <v>48.59</v>
      </c>
      <c r="K97">
        <f>MES_EOD!AI97+MES_EOD!AJ97</f>
        <v>5</v>
      </c>
      <c r="L97">
        <f>NDMC_EOD!AI97+NDMC_EOD!AJ97</f>
        <v>19</v>
      </c>
      <c r="M97">
        <f>TPDDL_EOD!AI97+TPDDL_EOD!AJ97</f>
        <v>50.95</v>
      </c>
      <c r="N97">
        <f t="shared" si="7"/>
        <v>223.14999999999998</v>
      </c>
      <c r="O97" s="112">
        <f t="shared" si="8"/>
        <v>9.9999999999909051E-3</v>
      </c>
      <c r="P97">
        <v>99.614463813578311</v>
      </c>
      <c r="Q97">
        <v>48.592177459108221</v>
      </c>
      <c r="R97">
        <v>5.0002240645305847</v>
      </c>
      <c r="S97">
        <v>19.00085144521622</v>
      </c>
      <c r="T97">
        <v>50.952283217566659</v>
      </c>
      <c r="U97" s="114">
        <f t="shared" si="9"/>
        <v>223.16000000000003</v>
      </c>
      <c r="V97" s="112">
        <f t="shared" si="10"/>
        <v>0</v>
      </c>
      <c r="Y97">
        <f>BAWANA!AW97+BAWANA!AX97</f>
        <v>23.42</v>
      </c>
      <c r="Z97">
        <f>BAWANA!BD97+BAWANA!BE97</f>
        <v>23.42</v>
      </c>
      <c r="AA97">
        <f>BAWANA!X97+BAWANA!Y97</f>
        <v>23.42</v>
      </c>
      <c r="AB97">
        <f>BAWANA!AE97+BAWANA!AF97</f>
        <v>23.42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223.15999999999997</v>
      </c>
      <c r="E98">
        <f>BAWANA!AM98</f>
        <v>0</v>
      </c>
      <c r="F98">
        <f t="shared" si="11"/>
        <v>256</v>
      </c>
      <c r="G98">
        <f t="shared" si="12"/>
        <v>223.15999999999997</v>
      </c>
      <c r="H98" s="112"/>
      <c r="I98">
        <f>BRPL_EOD!AI98+BRPL_EOD!AJ98</f>
        <v>99.61</v>
      </c>
      <c r="J98">
        <f>BYPL_EOD!AI98+BYPL_EOD!AJ98</f>
        <v>48.59</v>
      </c>
      <c r="K98">
        <f>MES_EOD!AI98+MES_EOD!AJ98</f>
        <v>5</v>
      </c>
      <c r="L98">
        <f>NDMC_EOD!AI98+NDMC_EOD!AJ98</f>
        <v>19</v>
      </c>
      <c r="M98">
        <f>TPDDL_EOD!AI98+TPDDL_EOD!AJ98</f>
        <v>50.95</v>
      </c>
      <c r="N98">
        <f t="shared" si="7"/>
        <v>223.14999999999998</v>
      </c>
      <c r="O98" s="112">
        <f t="shared" si="8"/>
        <v>9.9999999999909051E-3</v>
      </c>
      <c r="P98">
        <v>99.614463813578311</v>
      </c>
      <c r="Q98">
        <v>48.592177459108221</v>
      </c>
      <c r="R98">
        <v>5.0002240645305847</v>
      </c>
      <c r="S98">
        <v>19.00085144521622</v>
      </c>
      <c r="T98">
        <v>50.952283217566659</v>
      </c>
      <c r="U98" s="114">
        <f t="shared" si="9"/>
        <v>223.16000000000003</v>
      </c>
      <c r="V98" s="112">
        <f t="shared" si="10"/>
        <v>0</v>
      </c>
      <c r="Y98">
        <f>BAWANA!AW98+BAWANA!AX98</f>
        <v>23.42</v>
      </c>
      <c r="Z98">
        <f>BAWANA!BD98+BAWANA!BE98</f>
        <v>23.42</v>
      </c>
      <c r="AA98">
        <f>BAWANA!X98+BAWANA!Y98</f>
        <v>23.42</v>
      </c>
      <c r="AB98">
        <f>BAWANA!AE98+BAWANA!AF98</f>
        <v>23.42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5.4651625000000035</v>
      </c>
      <c r="E99" s="114">
        <f t="shared" si="14"/>
        <v>0</v>
      </c>
      <c r="F99" s="114">
        <f t="shared" si="14"/>
        <v>6.1440000000000001</v>
      </c>
      <c r="G99" s="114">
        <f t="shared" si="14"/>
        <v>5.4651625000000035</v>
      </c>
      <c r="H99" s="114"/>
      <c r="I99" s="114">
        <f t="shared" si="14"/>
        <v>2.3588175000000007</v>
      </c>
      <c r="J99" s="114">
        <f t="shared" si="14"/>
        <v>1.217087500000001</v>
      </c>
      <c r="K99" s="114">
        <f t="shared" si="14"/>
        <v>0.11946000000000001</v>
      </c>
      <c r="L99" s="114">
        <f t="shared" si="14"/>
        <v>0.48870750000000024</v>
      </c>
      <c r="M99" s="114">
        <f t="shared" si="14"/>
        <v>1.3215074999999989</v>
      </c>
      <c r="N99" s="114">
        <f t="shared" si="14"/>
        <v>5.5055800000000081</v>
      </c>
      <c r="O99" s="114">
        <f t="shared" si="14"/>
        <v>-4.0417500000000224E-2</v>
      </c>
      <c r="P99" s="114">
        <f t="shared" si="14"/>
        <v>2.3430976423782912</v>
      </c>
      <c r="Q99" s="114">
        <f t="shared" si="14"/>
        <v>1.2079957965629624</v>
      </c>
      <c r="R99" s="114">
        <f t="shared" si="14"/>
        <v>0.11852447979937494</v>
      </c>
      <c r="S99" s="114">
        <f t="shared" si="14"/>
        <v>0.48502319549071554</v>
      </c>
      <c r="T99" s="114">
        <f t="shared" si="14"/>
        <v>1.3105213857686528</v>
      </c>
      <c r="U99" s="114">
        <f t="shared" si="14"/>
        <v>5.4651625000000035</v>
      </c>
      <c r="V99" s="114">
        <f t="shared" si="10"/>
        <v>0</v>
      </c>
      <c r="Y99" s="114">
        <f>SUM(Y3:Y98)/4000</f>
        <v>0.65285000000000037</v>
      </c>
      <c r="Z99" s="114">
        <f t="shared" ref="Z99:AD99" si="15">SUM(Z3:Z98)/4000</f>
        <v>0.70151000000000041</v>
      </c>
      <c r="AA99" s="114">
        <f t="shared" si="15"/>
        <v>0.65285000000000037</v>
      </c>
      <c r="AB99" s="114">
        <f t="shared" si="15"/>
        <v>0.70151000000000041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30</v>
      </c>
      <c r="D79">
        <f>BAWANA!AP79</f>
        <v>0</v>
      </c>
      <c r="E79">
        <f>BAWANA!AQ79</f>
        <v>30</v>
      </c>
      <c r="F79">
        <f t="shared" si="11"/>
        <v>848</v>
      </c>
      <c r="G79">
        <f t="shared" si="12"/>
        <v>30</v>
      </c>
      <c r="H79" s="112"/>
      <c r="I79">
        <f>BRPL_EOD!AM79+BRPL_EOD!AN79</f>
        <v>19.96</v>
      </c>
      <c r="J79">
        <f>BYPL_EOD!AM79+BYPL_EOD!AN79</f>
        <v>0</v>
      </c>
      <c r="K79">
        <f>MES_EOD!AM79+MES_EOD!AN79</f>
        <v>0</v>
      </c>
      <c r="L79">
        <f>NDMC_EOD!AM79+NDMC_EOD!AN79</f>
        <v>10.039999999999999</v>
      </c>
      <c r="M79">
        <f>TPDDL_EOD!AM79+TPDDL_EOD!AN79</f>
        <v>0</v>
      </c>
      <c r="N79">
        <f t="shared" si="7"/>
        <v>30</v>
      </c>
      <c r="O79" s="112">
        <f t="shared" si="8"/>
        <v>0</v>
      </c>
      <c r="P79">
        <v>19.96</v>
      </c>
      <c r="Q79">
        <v>0</v>
      </c>
      <c r="R79">
        <v>0</v>
      </c>
      <c r="S79">
        <v>10.039999999999999</v>
      </c>
      <c r="T79">
        <v>0</v>
      </c>
      <c r="U79" s="114">
        <f t="shared" si="9"/>
        <v>30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30</v>
      </c>
      <c r="D80">
        <f>BAWANA!AP80</f>
        <v>0</v>
      </c>
      <c r="E80">
        <f>BAWANA!AQ80</f>
        <v>30</v>
      </c>
      <c r="F80">
        <f t="shared" si="11"/>
        <v>848</v>
      </c>
      <c r="G80">
        <f t="shared" si="12"/>
        <v>30</v>
      </c>
      <c r="H80" s="112"/>
      <c r="I80">
        <f>BRPL_EOD!AM80+BRPL_EOD!AN80</f>
        <v>19.96</v>
      </c>
      <c r="J80">
        <f>BYPL_EOD!AM80+BYPL_EOD!AN80</f>
        <v>0</v>
      </c>
      <c r="K80">
        <f>MES_EOD!AM80+MES_EOD!AN80</f>
        <v>0</v>
      </c>
      <c r="L80">
        <f>NDMC_EOD!AM80+NDMC_EOD!AN80</f>
        <v>10.039999999999999</v>
      </c>
      <c r="M80">
        <f>TPDDL_EOD!AM80+TPDDL_EOD!AN80</f>
        <v>0</v>
      </c>
      <c r="N80">
        <f t="shared" si="7"/>
        <v>30</v>
      </c>
      <c r="O80" s="112">
        <f t="shared" si="8"/>
        <v>0</v>
      </c>
      <c r="P80">
        <v>19.96</v>
      </c>
      <c r="Q80">
        <v>0</v>
      </c>
      <c r="R80">
        <v>0</v>
      </c>
      <c r="S80">
        <v>10.039999999999999</v>
      </c>
      <c r="T80">
        <v>0</v>
      </c>
      <c r="U80" s="114">
        <f t="shared" si="9"/>
        <v>30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30</v>
      </c>
      <c r="D81">
        <f>BAWANA!AP81</f>
        <v>0</v>
      </c>
      <c r="E81">
        <f>BAWANA!AQ81</f>
        <v>30</v>
      </c>
      <c r="F81">
        <f t="shared" si="11"/>
        <v>848</v>
      </c>
      <c r="G81">
        <f t="shared" si="12"/>
        <v>30</v>
      </c>
      <c r="H81" s="112"/>
      <c r="I81">
        <f>BRPL_EOD!AM81+BRPL_EOD!AN81</f>
        <v>19.96</v>
      </c>
      <c r="J81">
        <f>BYPL_EOD!AM81+BYPL_EOD!AN81</f>
        <v>0</v>
      </c>
      <c r="K81">
        <f>MES_EOD!AM81+MES_EOD!AN81</f>
        <v>0</v>
      </c>
      <c r="L81">
        <f>NDMC_EOD!AM81+NDMC_EOD!AN81</f>
        <v>10.039999999999999</v>
      </c>
      <c r="M81">
        <f>TPDDL_EOD!AM81+TPDDL_EOD!AN81</f>
        <v>0</v>
      </c>
      <c r="N81">
        <f t="shared" si="7"/>
        <v>30</v>
      </c>
      <c r="O81" s="112">
        <f t="shared" si="8"/>
        <v>0</v>
      </c>
      <c r="P81">
        <v>19.96</v>
      </c>
      <c r="Q81">
        <v>0</v>
      </c>
      <c r="R81">
        <v>0</v>
      </c>
      <c r="S81">
        <v>10.039999999999999</v>
      </c>
      <c r="T81">
        <v>0</v>
      </c>
      <c r="U81" s="114">
        <f t="shared" si="9"/>
        <v>30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30</v>
      </c>
      <c r="D82">
        <f>BAWANA!AP82</f>
        <v>0</v>
      </c>
      <c r="E82">
        <f>BAWANA!AQ82</f>
        <v>30</v>
      </c>
      <c r="F82">
        <f t="shared" si="11"/>
        <v>848</v>
      </c>
      <c r="G82">
        <f t="shared" si="12"/>
        <v>30</v>
      </c>
      <c r="H82" s="112"/>
      <c r="I82">
        <f>BRPL_EOD!AM82+BRPL_EOD!AN82</f>
        <v>19.96</v>
      </c>
      <c r="J82">
        <f>BYPL_EOD!AM82+BYPL_EOD!AN82</f>
        <v>0</v>
      </c>
      <c r="K82">
        <f>MES_EOD!AM82+MES_EOD!AN82</f>
        <v>0</v>
      </c>
      <c r="L82">
        <f>NDMC_EOD!AM82+NDMC_EOD!AN82</f>
        <v>10.039999999999999</v>
      </c>
      <c r="M82">
        <f>TPDDL_EOD!AM82+TPDDL_EOD!AN82</f>
        <v>0</v>
      </c>
      <c r="N82">
        <f t="shared" si="7"/>
        <v>30</v>
      </c>
      <c r="O82" s="112">
        <f t="shared" si="8"/>
        <v>0</v>
      </c>
      <c r="P82">
        <v>19.96</v>
      </c>
      <c r="Q82">
        <v>0</v>
      </c>
      <c r="R82">
        <v>0</v>
      </c>
      <c r="S82">
        <v>10.039999999999999</v>
      </c>
      <c r="T82">
        <v>0</v>
      </c>
      <c r="U82" s="114">
        <f t="shared" si="9"/>
        <v>30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30</v>
      </c>
      <c r="D83">
        <f>BAWANA!AP83</f>
        <v>0</v>
      </c>
      <c r="E83">
        <f>BAWANA!AQ83</f>
        <v>30</v>
      </c>
      <c r="F83">
        <f t="shared" si="11"/>
        <v>848</v>
      </c>
      <c r="G83">
        <f t="shared" si="12"/>
        <v>30</v>
      </c>
      <c r="H83" s="112"/>
      <c r="I83">
        <f>BRPL_EOD!AM83+BRPL_EOD!AN83</f>
        <v>30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30</v>
      </c>
      <c r="O83" s="112">
        <f t="shared" si="8"/>
        <v>0</v>
      </c>
      <c r="P83">
        <v>30</v>
      </c>
      <c r="Q83">
        <v>0</v>
      </c>
      <c r="R83">
        <v>0</v>
      </c>
      <c r="S83">
        <v>0</v>
      </c>
      <c r="T83">
        <v>0</v>
      </c>
      <c r="U83" s="114">
        <f t="shared" si="9"/>
        <v>30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30</v>
      </c>
      <c r="D84">
        <f>BAWANA!AP84</f>
        <v>0</v>
      </c>
      <c r="E84">
        <f>BAWANA!AQ84</f>
        <v>30</v>
      </c>
      <c r="F84">
        <f t="shared" si="11"/>
        <v>848</v>
      </c>
      <c r="G84">
        <f t="shared" si="12"/>
        <v>30</v>
      </c>
      <c r="H84" s="112"/>
      <c r="I84">
        <f>BRPL_EOD!AM84+BRPL_EOD!AN84</f>
        <v>30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30</v>
      </c>
      <c r="O84" s="112">
        <f t="shared" si="8"/>
        <v>0</v>
      </c>
      <c r="P84">
        <v>30</v>
      </c>
      <c r="Q84">
        <v>0</v>
      </c>
      <c r="R84">
        <v>0</v>
      </c>
      <c r="S84">
        <v>0</v>
      </c>
      <c r="T84">
        <v>0</v>
      </c>
      <c r="U84" s="114">
        <f t="shared" si="9"/>
        <v>30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30</v>
      </c>
      <c r="D85">
        <f>BAWANA!AP85</f>
        <v>0</v>
      </c>
      <c r="E85">
        <f>BAWANA!AQ85</f>
        <v>30</v>
      </c>
      <c r="F85">
        <f t="shared" si="11"/>
        <v>848</v>
      </c>
      <c r="G85">
        <f t="shared" si="12"/>
        <v>30</v>
      </c>
      <c r="H85" s="112"/>
      <c r="I85">
        <f>BRPL_EOD!AM85+BRPL_EOD!AN85</f>
        <v>30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30</v>
      </c>
      <c r="O85" s="112">
        <f t="shared" si="8"/>
        <v>0</v>
      </c>
      <c r="P85">
        <v>30</v>
      </c>
      <c r="Q85">
        <v>0</v>
      </c>
      <c r="R85">
        <v>0</v>
      </c>
      <c r="S85">
        <v>0</v>
      </c>
      <c r="T85">
        <v>0</v>
      </c>
      <c r="U85" s="114">
        <f t="shared" si="9"/>
        <v>30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30</v>
      </c>
      <c r="D86">
        <f>BAWANA!AP86</f>
        <v>0</v>
      </c>
      <c r="E86">
        <f>BAWANA!AQ86</f>
        <v>30</v>
      </c>
      <c r="F86">
        <f t="shared" si="11"/>
        <v>848</v>
      </c>
      <c r="G86">
        <f t="shared" si="12"/>
        <v>30</v>
      </c>
      <c r="H86" s="112"/>
      <c r="I86">
        <f>BRPL_EOD!AM86+BRPL_EOD!AN86</f>
        <v>30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30</v>
      </c>
      <c r="O86" s="112">
        <f t="shared" si="8"/>
        <v>0</v>
      </c>
      <c r="P86">
        <v>30</v>
      </c>
      <c r="Q86">
        <v>0</v>
      </c>
      <c r="R86">
        <v>0</v>
      </c>
      <c r="S86">
        <v>0</v>
      </c>
      <c r="T86">
        <v>0</v>
      </c>
      <c r="U86" s="114">
        <f t="shared" si="9"/>
        <v>30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30</v>
      </c>
      <c r="D87">
        <f>BAWANA!AP87</f>
        <v>0</v>
      </c>
      <c r="E87">
        <f>BAWANA!AQ87</f>
        <v>30</v>
      </c>
      <c r="F87">
        <f t="shared" si="11"/>
        <v>848</v>
      </c>
      <c r="G87">
        <f t="shared" si="12"/>
        <v>30</v>
      </c>
      <c r="H87" s="112"/>
      <c r="I87">
        <f>BRPL_EOD!AM87+BRPL_EOD!AN87</f>
        <v>30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30</v>
      </c>
      <c r="O87" s="112">
        <f t="shared" si="8"/>
        <v>0</v>
      </c>
      <c r="P87">
        <v>30</v>
      </c>
      <c r="Q87">
        <v>0</v>
      </c>
      <c r="R87">
        <v>0</v>
      </c>
      <c r="S87">
        <v>0</v>
      </c>
      <c r="T87">
        <v>0</v>
      </c>
      <c r="U87" s="114">
        <f t="shared" si="9"/>
        <v>30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30</v>
      </c>
      <c r="D88">
        <f>BAWANA!AP88</f>
        <v>0</v>
      </c>
      <c r="E88">
        <f>BAWANA!AQ88</f>
        <v>30</v>
      </c>
      <c r="F88">
        <f t="shared" si="11"/>
        <v>848</v>
      </c>
      <c r="G88">
        <f t="shared" si="12"/>
        <v>30</v>
      </c>
      <c r="H88" s="112"/>
      <c r="I88">
        <f>BRPL_EOD!AM88+BRPL_EOD!AN88</f>
        <v>30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30</v>
      </c>
      <c r="O88" s="112">
        <f t="shared" si="8"/>
        <v>0</v>
      </c>
      <c r="P88">
        <v>30</v>
      </c>
      <c r="Q88">
        <v>0</v>
      </c>
      <c r="R88">
        <v>0</v>
      </c>
      <c r="S88">
        <v>0</v>
      </c>
      <c r="T88">
        <v>0</v>
      </c>
      <c r="U88" s="114">
        <f t="shared" si="9"/>
        <v>30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30</v>
      </c>
      <c r="D89">
        <f>BAWANA!AP89</f>
        <v>0</v>
      </c>
      <c r="E89">
        <f>BAWANA!AQ89</f>
        <v>30</v>
      </c>
      <c r="F89">
        <f t="shared" si="11"/>
        <v>848</v>
      </c>
      <c r="G89">
        <f t="shared" si="12"/>
        <v>30</v>
      </c>
      <c r="H89" s="112"/>
      <c r="I89">
        <f>BRPL_EOD!AM89+BRPL_EOD!AN89</f>
        <v>30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30</v>
      </c>
      <c r="O89" s="112">
        <f t="shared" si="8"/>
        <v>0</v>
      </c>
      <c r="P89">
        <v>30</v>
      </c>
      <c r="Q89">
        <v>0</v>
      </c>
      <c r="R89">
        <v>0</v>
      </c>
      <c r="S89">
        <v>0</v>
      </c>
      <c r="T89">
        <v>0</v>
      </c>
      <c r="U89" s="114">
        <f t="shared" si="9"/>
        <v>30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30</v>
      </c>
      <c r="D90">
        <f>BAWANA!AP90</f>
        <v>0</v>
      </c>
      <c r="E90">
        <f>BAWANA!AQ90</f>
        <v>30</v>
      </c>
      <c r="F90">
        <f t="shared" si="11"/>
        <v>848</v>
      </c>
      <c r="G90">
        <f t="shared" si="12"/>
        <v>30</v>
      </c>
      <c r="H90" s="112"/>
      <c r="I90">
        <f>BRPL_EOD!AM90+BRPL_EOD!AN90</f>
        <v>30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30</v>
      </c>
      <c r="O90" s="112">
        <f t="shared" si="8"/>
        <v>0</v>
      </c>
      <c r="P90">
        <v>30</v>
      </c>
      <c r="Q90">
        <v>0</v>
      </c>
      <c r="R90">
        <v>0</v>
      </c>
      <c r="S90">
        <v>0</v>
      </c>
      <c r="T90">
        <v>0</v>
      </c>
      <c r="U90" s="114">
        <f t="shared" si="9"/>
        <v>30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30</v>
      </c>
      <c r="D91">
        <f>BAWANA!AP91</f>
        <v>0</v>
      </c>
      <c r="E91">
        <f>BAWANA!AQ91</f>
        <v>30</v>
      </c>
      <c r="F91">
        <f t="shared" si="11"/>
        <v>848</v>
      </c>
      <c r="G91">
        <f t="shared" si="12"/>
        <v>30</v>
      </c>
      <c r="H91" s="112"/>
      <c r="I91">
        <f>BRPL_EOD!AM91+BRPL_EOD!AN91</f>
        <v>30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30</v>
      </c>
      <c r="O91" s="112">
        <f t="shared" si="8"/>
        <v>0</v>
      </c>
      <c r="P91">
        <v>30</v>
      </c>
      <c r="Q91">
        <v>0</v>
      </c>
      <c r="R91">
        <v>0</v>
      </c>
      <c r="S91">
        <v>0</v>
      </c>
      <c r="T91">
        <v>0</v>
      </c>
      <c r="U91" s="114">
        <f t="shared" si="9"/>
        <v>30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30</v>
      </c>
      <c r="D92">
        <f>BAWANA!AP92</f>
        <v>0</v>
      </c>
      <c r="E92">
        <f>BAWANA!AQ92</f>
        <v>30</v>
      </c>
      <c r="F92">
        <f t="shared" si="11"/>
        <v>848</v>
      </c>
      <c r="G92">
        <f t="shared" si="12"/>
        <v>30</v>
      </c>
      <c r="H92" s="112"/>
      <c r="I92">
        <f>BRPL_EOD!AM92+BRPL_EOD!AN92</f>
        <v>30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30</v>
      </c>
      <c r="O92" s="112">
        <f t="shared" si="8"/>
        <v>0</v>
      </c>
      <c r="P92">
        <v>30</v>
      </c>
      <c r="Q92">
        <v>0</v>
      </c>
      <c r="R92">
        <v>0</v>
      </c>
      <c r="S92">
        <v>0</v>
      </c>
      <c r="T92">
        <v>0</v>
      </c>
      <c r="U92" s="114">
        <f t="shared" si="9"/>
        <v>30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30</v>
      </c>
      <c r="D93">
        <f>BAWANA!AP93</f>
        <v>0</v>
      </c>
      <c r="E93">
        <f>BAWANA!AQ93</f>
        <v>30</v>
      </c>
      <c r="F93">
        <f t="shared" si="11"/>
        <v>848</v>
      </c>
      <c r="G93">
        <f t="shared" si="12"/>
        <v>30</v>
      </c>
      <c r="H93" s="112"/>
      <c r="I93">
        <f>BRPL_EOD!AM93+BRPL_EOD!AN93</f>
        <v>30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30</v>
      </c>
      <c r="O93" s="112">
        <f t="shared" si="8"/>
        <v>0</v>
      </c>
      <c r="P93">
        <v>30</v>
      </c>
      <c r="Q93">
        <v>0</v>
      </c>
      <c r="R93">
        <v>0</v>
      </c>
      <c r="S93">
        <v>0</v>
      </c>
      <c r="T93">
        <v>0</v>
      </c>
      <c r="U93" s="114">
        <f t="shared" si="9"/>
        <v>30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30</v>
      </c>
      <c r="D94">
        <f>BAWANA!AP94</f>
        <v>0</v>
      </c>
      <c r="E94">
        <f>BAWANA!AQ94</f>
        <v>30</v>
      </c>
      <c r="F94">
        <f t="shared" si="11"/>
        <v>848</v>
      </c>
      <c r="G94">
        <f t="shared" si="12"/>
        <v>30</v>
      </c>
      <c r="H94" s="112"/>
      <c r="I94">
        <f>BRPL_EOD!AM94+BRPL_EOD!AN94</f>
        <v>30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30</v>
      </c>
      <c r="O94" s="112">
        <f t="shared" si="8"/>
        <v>0</v>
      </c>
      <c r="P94">
        <v>30</v>
      </c>
      <c r="Q94">
        <v>0</v>
      </c>
      <c r="R94">
        <v>0</v>
      </c>
      <c r="S94">
        <v>0</v>
      </c>
      <c r="T94">
        <v>0</v>
      </c>
      <c r="U94" s="114">
        <f t="shared" si="9"/>
        <v>30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30</v>
      </c>
      <c r="D95">
        <f>BAWANA!AP95</f>
        <v>0</v>
      </c>
      <c r="E95">
        <f>BAWANA!AQ95</f>
        <v>30</v>
      </c>
      <c r="F95">
        <f t="shared" si="11"/>
        <v>848</v>
      </c>
      <c r="G95">
        <f t="shared" si="12"/>
        <v>30</v>
      </c>
      <c r="H95" s="112"/>
      <c r="I95">
        <f>BRPL_EOD!AM95+BRPL_EOD!AN95</f>
        <v>30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30</v>
      </c>
      <c r="O95" s="112">
        <f t="shared" si="8"/>
        <v>0</v>
      </c>
      <c r="P95">
        <v>30</v>
      </c>
      <c r="Q95">
        <v>0</v>
      </c>
      <c r="R95">
        <v>0</v>
      </c>
      <c r="S95">
        <v>0</v>
      </c>
      <c r="T95">
        <v>0</v>
      </c>
      <c r="U95" s="114">
        <f t="shared" si="9"/>
        <v>30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30</v>
      </c>
      <c r="D96">
        <f>BAWANA!AP96</f>
        <v>0</v>
      </c>
      <c r="E96">
        <f>BAWANA!AQ96</f>
        <v>30</v>
      </c>
      <c r="F96">
        <f t="shared" si="11"/>
        <v>848</v>
      </c>
      <c r="G96">
        <f t="shared" si="12"/>
        <v>30</v>
      </c>
      <c r="H96" s="112"/>
      <c r="I96">
        <f>BRPL_EOD!AM96+BRPL_EOD!AN96</f>
        <v>30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30</v>
      </c>
      <c r="O96" s="112">
        <f t="shared" si="8"/>
        <v>0</v>
      </c>
      <c r="P96">
        <v>30</v>
      </c>
      <c r="Q96">
        <v>0</v>
      </c>
      <c r="R96">
        <v>0</v>
      </c>
      <c r="S96">
        <v>0</v>
      </c>
      <c r="T96">
        <v>0</v>
      </c>
      <c r="U96" s="114">
        <f t="shared" si="9"/>
        <v>30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30</v>
      </c>
      <c r="D97">
        <f>BAWANA!AP97</f>
        <v>0</v>
      </c>
      <c r="E97">
        <f>BAWANA!AQ97</f>
        <v>30</v>
      </c>
      <c r="F97">
        <f t="shared" si="11"/>
        <v>848</v>
      </c>
      <c r="G97">
        <f t="shared" si="12"/>
        <v>30</v>
      </c>
      <c r="H97" s="112"/>
      <c r="I97">
        <f>BRPL_EOD!AM97+BRPL_EOD!AN97</f>
        <v>30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30</v>
      </c>
      <c r="O97" s="112">
        <f t="shared" si="8"/>
        <v>0</v>
      </c>
      <c r="P97">
        <v>30</v>
      </c>
      <c r="Q97">
        <v>0</v>
      </c>
      <c r="R97">
        <v>0</v>
      </c>
      <c r="S97">
        <v>0</v>
      </c>
      <c r="T97">
        <v>0</v>
      </c>
      <c r="U97" s="114">
        <f t="shared" si="9"/>
        <v>30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30</v>
      </c>
      <c r="D98">
        <f>BAWANA!AP98</f>
        <v>0</v>
      </c>
      <c r="E98">
        <f>BAWANA!AQ98</f>
        <v>30</v>
      </c>
      <c r="F98">
        <f t="shared" si="11"/>
        <v>848</v>
      </c>
      <c r="G98">
        <f t="shared" si="12"/>
        <v>30</v>
      </c>
      <c r="H98" s="112"/>
      <c r="I98">
        <f>BRPL_EOD!AM98+BRPL_EOD!AN98</f>
        <v>30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30</v>
      </c>
      <c r="O98" s="112">
        <f t="shared" si="8"/>
        <v>0</v>
      </c>
      <c r="P98">
        <v>30</v>
      </c>
      <c r="Q98">
        <v>0</v>
      </c>
      <c r="R98">
        <v>0</v>
      </c>
      <c r="S98">
        <v>0</v>
      </c>
      <c r="T98">
        <v>0</v>
      </c>
      <c r="U98" s="114">
        <f t="shared" si="9"/>
        <v>30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0.15</v>
      </c>
      <c r="D99" s="114">
        <f t="shared" si="14"/>
        <v>0</v>
      </c>
      <c r="E99" s="114">
        <f t="shared" si="14"/>
        <v>0.15</v>
      </c>
      <c r="F99" s="114">
        <f t="shared" si="14"/>
        <v>19.8</v>
      </c>
      <c r="G99" s="114">
        <f t="shared" si="14"/>
        <v>0.15</v>
      </c>
      <c r="H99" s="114"/>
      <c r="I99" s="114">
        <f t="shared" si="14"/>
        <v>0.13996</v>
      </c>
      <c r="J99" s="114">
        <f t="shared" si="14"/>
        <v>0</v>
      </c>
      <c r="K99" s="114">
        <f t="shared" si="14"/>
        <v>0</v>
      </c>
      <c r="L99" s="114">
        <f t="shared" si="14"/>
        <v>1.0039999999999999E-2</v>
      </c>
      <c r="M99" s="114">
        <f t="shared" si="14"/>
        <v>0</v>
      </c>
      <c r="N99" s="114">
        <f t="shared" si="14"/>
        <v>0.15</v>
      </c>
      <c r="O99" s="114">
        <f t="shared" si="14"/>
        <v>0</v>
      </c>
      <c r="P99" s="114">
        <f t="shared" si="14"/>
        <v>0.13996</v>
      </c>
      <c r="Q99" s="114">
        <f t="shared" si="14"/>
        <v>0</v>
      </c>
      <c r="R99" s="114">
        <f t="shared" si="14"/>
        <v>0</v>
      </c>
      <c r="S99" s="114">
        <f t="shared" si="14"/>
        <v>1.0039999999999999E-2</v>
      </c>
      <c r="T99" s="114">
        <f t="shared" si="14"/>
        <v>0</v>
      </c>
      <c r="U99" s="114">
        <f t="shared" si="14"/>
        <v>0.15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59.0625</v>
      </c>
      <c r="O3">
        <v>123.66562500000001</v>
      </c>
      <c r="P3">
        <v>125.58750000000001</v>
      </c>
      <c r="Q3">
        <v>10.9061</v>
      </c>
      <c r="R3">
        <v>42.392195999999998</v>
      </c>
      <c r="S3">
        <v>26.390910000000002</v>
      </c>
      <c r="T3">
        <v>0</v>
      </c>
      <c r="U3">
        <v>418.77</v>
      </c>
      <c r="V3">
        <v>15.548957</v>
      </c>
      <c r="W3">
        <v>34.799309999999998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2.8704000000000001</v>
      </c>
      <c r="AS3">
        <v>16.680479999999999</v>
      </c>
      <c r="AT3">
        <v>15.00135</v>
      </c>
      <c r="AU3">
        <v>0</v>
      </c>
      <c r="AV3">
        <v>44.52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2479.7346949999996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59.0625</v>
      </c>
      <c r="O4">
        <v>123.66562500000001</v>
      </c>
      <c r="P4">
        <v>125.58750000000001</v>
      </c>
      <c r="Q4">
        <v>10.9061</v>
      </c>
      <c r="R4">
        <v>42.392195999999998</v>
      </c>
      <c r="S4">
        <v>26.390910000000002</v>
      </c>
      <c r="T4">
        <v>0</v>
      </c>
      <c r="U4">
        <v>418.77</v>
      </c>
      <c r="V4">
        <v>15.548957</v>
      </c>
      <c r="W4">
        <v>34.799309999999998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2.8704000000000001</v>
      </c>
      <c r="AS4">
        <v>16.680479999999999</v>
      </c>
      <c r="AT4">
        <v>15.00135</v>
      </c>
      <c r="AU4">
        <v>0</v>
      </c>
      <c r="AV4">
        <v>44.52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2474.1570949999996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59.0625</v>
      </c>
      <c r="O5">
        <v>123.66562500000001</v>
      </c>
      <c r="P5">
        <v>125.58750000000001</v>
      </c>
      <c r="Q5">
        <v>10.9061</v>
      </c>
      <c r="R5">
        <v>42.392195999999998</v>
      </c>
      <c r="S5">
        <v>26.390910000000002</v>
      </c>
      <c r="T5">
        <v>0</v>
      </c>
      <c r="U5">
        <v>418.77</v>
      </c>
      <c r="V5">
        <v>15.548957</v>
      </c>
      <c r="W5">
        <v>34.799309999999998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2.8704000000000001</v>
      </c>
      <c r="AS5">
        <v>16.680479999999999</v>
      </c>
      <c r="AT5">
        <v>15.00135</v>
      </c>
      <c r="AU5">
        <v>0</v>
      </c>
      <c r="AV5">
        <v>44.52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2474.1570949999996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59.0625</v>
      </c>
      <c r="O6">
        <v>123.66562500000001</v>
      </c>
      <c r="P6">
        <v>125.58750000000001</v>
      </c>
      <c r="Q6">
        <v>10.9061</v>
      </c>
      <c r="R6">
        <v>42.392195999999998</v>
      </c>
      <c r="S6">
        <v>26.390910000000002</v>
      </c>
      <c r="T6">
        <v>0</v>
      </c>
      <c r="U6">
        <v>418.77</v>
      </c>
      <c r="V6">
        <v>15.548957</v>
      </c>
      <c r="W6">
        <v>34.799309999999998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2.8704000000000001</v>
      </c>
      <c r="AS6">
        <v>16.680479999999999</v>
      </c>
      <c r="AT6">
        <v>15.00135</v>
      </c>
      <c r="AU6">
        <v>0</v>
      </c>
      <c r="AV6">
        <v>44.52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2474.1570949999996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59.0625</v>
      </c>
      <c r="O7">
        <v>123.66562500000001</v>
      </c>
      <c r="P7">
        <v>125.58750000000001</v>
      </c>
      <c r="Q7">
        <v>10.9061</v>
      </c>
      <c r="R7">
        <v>42.392195999999998</v>
      </c>
      <c r="S7">
        <v>26.390910000000002</v>
      </c>
      <c r="T7">
        <v>0</v>
      </c>
      <c r="U7">
        <v>418.77</v>
      </c>
      <c r="V7">
        <v>15.548957</v>
      </c>
      <c r="W7">
        <v>34.799309999999998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2.8704000000000001</v>
      </c>
      <c r="AS7">
        <v>16.680479999999999</v>
      </c>
      <c r="AT7">
        <v>15.00135</v>
      </c>
      <c r="AU7">
        <v>0</v>
      </c>
      <c r="AV7">
        <v>44.52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2474.1570949999996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59.0625</v>
      </c>
      <c r="O8">
        <v>123.66562500000001</v>
      </c>
      <c r="P8">
        <v>125.58750000000001</v>
      </c>
      <c r="Q8">
        <v>10.9061</v>
      </c>
      <c r="R8">
        <v>42.392195999999998</v>
      </c>
      <c r="S8">
        <v>26.390910000000002</v>
      </c>
      <c r="T8">
        <v>0</v>
      </c>
      <c r="U8">
        <v>418.77</v>
      </c>
      <c r="V8">
        <v>15.548957</v>
      </c>
      <c r="W8">
        <v>34.799309999999998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2.8704000000000001</v>
      </c>
      <c r="AS8">
        <v>16.680479999999999</v>
      </c>
      <c r="AT8">
        <v>15.00135</v>
      </c>
      <c r="AU8">
        <v>0</v>
      </c>
      <c r="AV8">
        <v>44.52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2474.1570949999996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59.0625</v>
      </c>
      <c r="O9">
        <v>123.66562500000001</v>
      </c>
      <c r="P9">
        <v>125.58750000000001</v>
      </c>
      <c r="Q9">
        <v>10.9061</v>
      </c>
      <c r="R9">
        <v>42.392195999999998</v>
      </c>
      <c r="S9">
        <v>26.390910000000002</v>
      </c>
      <c r="T9">
        <v>0</v>
      </c>
      <c r="U9">
        <v>418.77</v>
      </c>
      <c r="V9">
        <v>15.548957</v>
      </c>
      <c r="W9">
        <v>34.799309999999998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2.8704000000000001</v>
      </c>
      <c r="AS9">
        <v>16.680479999999999</v>
      </c>
      <c r="AT9">
        <v>15.00135</v>
      </c>
      <c r="AU9">
        <v>0</v>
      </c>
      <c r="AV9">
        <v>44.52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2474.1570949999996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59.0625</v>
      </c>
      <c r="O10">
        <v>123.66562500000001</v>
      </c>
      <c r="P10">
        <v>125.58750000000001</v>
      </c>
      <c r="Q10">
        <v>10.9061</v>
      </c>
      <c r="R10">
        <v>42.392195999999998</v>
      </c>
      <c r="S10">
        <v>26.390910000000002</v>
      </c>
      <c r="T10">
        <v>0</v>
      </c>
      <c r="U10">
        <v>418.77</v>
      </c>
      <c r="V10">
        <v>15.548957</v>
      </c>
      <c r="W10">
        <v>34.799309999999998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2.8704000000000001</v>
      </c>
      <c r="AS10">
        <v>6.726</v>
      </c>
      <c r="AT10">
        <v>15.00135</v>
      </c>
      <c r="AU10">
        <v>0</v>
      </c>
      <c r="AV10">
        <v>44.52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2464.2026149999997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59.0625</v>
      </c>
      <c r="O11">
        <v>123.66562500000001</v>
      </c>
      <c r="P11">
        <v>125.58750000000001</v>
      </c>
      <c r="Q11">
        <v>10.9061</v>
      </c>
      <c r="R11">
        <v>42.392195999999998</v>
      </c>
      <c r="S11">
        <v>26.390910000000002</v>
      </c>
      <c r="T11">
        <v>0</v>
      </c>
      <c r="U11">
        <v>418.77</v>
      </c>
      <c r="V11">
        <v>15.548957</v>
      </c>
      <c r="W11">
        <v>34.799309999999998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2.8704000000000001</v>
      </c>
      <c r="AS11">
        <v>4.7081999999999997</v>
      </c>
      <c r="AT11">
        <v>15.00135</v>
      </c>
      <c r="AU11">
        <v>0</v>
      </c>
      <c r="AV11">
        <v>44.52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2462.1848149999996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59.0625</v>
      </c>
      <c r="O12">
        <v>123.66562500000001</v>
      </c>
      <c r="P12">
        <v>125.58750000000001</v>
      </c>
      <c r="Q12">
        <v>10.9061</v>
      </c>
      <c r="R12">
        <v>42.392195999999998</v>
      </c>
      <c r="S12">
        <v>26.390910000000002</v>
      </c>
      <c r="T12">
        <v>0</v>
      </c>
      <c r="U12">
        <v>418.77</v>
      </c>
      <c r="V12">
        <v>15.548957</v>
      </c>
      <c r="W12">
        <v>34.799309999999998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2.8704000000000001</v>
      </c>
      <c r="AS12">
        <v>4.7081999999999997</v>
      </c>
      <c r="AT12">
        <v>15.00135</v>
      </c>
      <c r="AU12">
        <v>0</v>
      </c>
      <c r="AV12">
        <v>44.52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2462.1848149999996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59.0625</v>
      </c>
      <c r="O13">
        <v>123.66562500000001</v>
      </c>
      <c r="P13">
        <v>125.58750000000001</v>
      </c>
      <c r="Q13">
        <v>10.9061</v>
      </c>
      <c r="R13">
        <v>42.392195999999998</v>
      </c>
      <c r="S13">
        <v>26.390910000000002</v>
      </c>
      <c r="T13">
        <v>0</v>
      </c>
      <c r="U13">
        <v>418.77</v>
      </c>
      <c r="V13">
        <v>15.548957</v>
      </c>
      <c r="W13">
        <v>34.799309999999998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44.52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2461.5224149999999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59.0625</v>
      </c>
      <c r="O14">
        <v>123.66562500000001</v>
      </c>
      <c r="P14">
        <v>125.58750000000001</v>
      </c>
      <c r="Q14">
        <v>10.9061</v>
      </c>
      <c r="R14">
        <v>42.392195999999998</v>
      </c>
      <c r="S14">
        <v>26.390910000000002</v>
      </c>
      <c r="T14">
        <v>0</v>
      </c>
      <c r="U14">
        <v>418.77</v>
      </c>
      <c r="V14">
        <v>15.548957</v>
      </c>
      <c r="W14">
        <v>34.799309999999998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44.52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2461.5224149999999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59.0625</v>
      </c>
      <c r="O15">
        <v>123.66562500000001</v>
      </c>
      <c r="P15">
        <v>125.58750000000001</v>
      </c>
      <c r="Q15">
        <v>10.9061</v>
      </c>
      <c r="R15">
        <v>42.392195999999998</v>
      </c>
      <c r="S15">
        <v>26.390910000000002</v>
      </c>
      <c r="T15">
        <v>0</v>
      </c>
      <c r="U15">
        <v>418.77</v>
      </c>
      <c r="V15">
        <v>15.548957</v>
      </c>
      <c r="W15">
        <v>34.799309999999998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44.52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2459.0574150000002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59.0625</v>
      </c>
      <c r="O16">
        <v>123.66562500000001</v>
      </c>
      <c r="P16">
        <v>125.58750000000001</v>
      </c>
      <c r="Q16">
        <v>10.9061</v>
      </c>
      <c r="R16">
        <v>42.392195999999998</v>
      </c>
      <c r="S16">
        <v>26.390910000000002</v>
      </c>
      <c r="T16">
        <v>0</v>
      </c>
      <c r="U16">
        <v>418.77</v>
      </c>
      <c r="V16">
        <v>15.548957</v>
      </c>
      <c r="W16">
        <v>34.799309999999998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44.52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2459.0574150000002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59.0625</v>
      </c>
      <c r="O17">
        <v>123.66562500000001</v>
      </c>
      <c r="P17">
        <v>125.58750000000001</v>
      </c>
      <c r="Q17">
        <v>10.9061</v>
      </c>
      <c r="R17">
        <v>42.392195999999998</v>
      </c>
      <c r="S17">
        <v>26.390910000000002</v>
      </c>
      <c r="T17">
        <v>0</v>
      </c>
      <c r="U17">
        <v>418.77</v>
      </c>
      <c r="V17">
        <v>15.548957</v>
      </c>
      <c r="W17">
        <v>34.799309999999998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2.76</v>
      </c>
      <c r="AS17">
        <v>4.7081999999999997</v>
      </c>
      <c r="AT17">
        <v>15.00135</v>
      </c>
      <c r="AU17">
        <v>0</v>
      </c>
      <c r="AV17">
        <v>44.52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2459.6094150000004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59.0625</v>
      </c>
      <c r="O18">
        <v>123.66562500000001</v>
      </c>
      <c r="P18">
        <v>125.58750000000001</v>
      </c>
      <c r="Q18">
        <v>10.9061</v>
      </c>
      <c r="R18">
        <v>42.392195999999998</v>
      </c>
      <c r="S18">
        <v>26.390910000000002</v>
      </c>
      <c r="T18">
        <v>0</v>
      </c>
      <c r="U18">
        <v>418.77</v>
      </c>
      <c r="V18">
        <v>15.548957</v>
      </c>
      <c r="W18">
        <v>34.799309999999998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35.328000000000003</v>
      </c>
      <c r="AS18">
        <v>4.7081999999999997</v>
      </c>
      <c r="AT18">
        <v>15.00135</v>
      </c>
      <c r="AU18">
        <v>0</v>
      </c>
      <c r="AV18">
        <v>44.52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2492.1774150000001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59.0625</v>
      </c>
      <c r="O19">
        <v>123.66562500000001</v>
      </c>
      <c r="P19">
        <v>125.58750000000001</v>
      </c>
      <c r="Q19">
        <v>10.9061</v>
      </c>
      <c r="R19">
        <v>42.392195999999998</v>
      </c>
      <c r="S19">
        <v>26.390910000000002</v>
      </c>
      <c r="T19">
        <v>0</v>
      </c>
      <c r="U19">
        <v>418.77</v>
      </c>
      <c r="V19">
        <v>15.548957</v>
      </c>
      <c r="W19">
        <v>34.799309999999998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35.328000000000003</v>
      </c>
      <c r="AS19">
        <v>4.7081999999999997</v>
      </c>
      <c r="AT19">
        <v>15.00135</v>
      </c>
      <c r="AU19">
        <v>0</v>
      </c>
      <c r="AV19">
        <v>44.52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2508.6562670000003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59.0625</v>
      </c>
      <c r="O20">
        <v>123.66562500000001</v>
      </c>
      <c r="P20">
        <v>125.58750000000001</v>
      </c>
      <c r="Q20">
        <v>10.9061</v>
      </c>
      <c r="R20">
        <v>42.392195999999998</v>
      </c>
      <c r="S20">
        <v>26.390910000000002</v>
      </c>
      <c r="T20">
        <v>0</v>
      </c>
      <c r="U20">
        <v>418.77</v>
      </c>
      <c r="V20">
        <v>15.548957</v>
      </c>
      <c r="W20">
        <v>34.799309999999998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15.561</v>
      </c>
      <c r="AR20">
        <v>2.76</v>
      </c>
      <c r="AS20">
        <v>4.7081999999999997</v>
      </c>
      <c r="AT20">
        <v>15.00135</v>
      </c>
      <c r="AU20">
        <v>0</v>
      </c>
      <c r="AV20">
        <v>44.52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2491.6492670000007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59.0625</v>
      </c>
      <c r="O21">
        <v>123.66562500000001</v>
      </c>
      <c r="P21">
        <v>125.58750000000001</v>
      </c>
      <c r="Q21">
        <v>10.9061</v>
      </c>
      <c r="R21">
        <v>42.392195999999998</v>
      </c>
      <c r="S21">
        <v>26.390910000000002</v>
      </c>
      <c r="T21">
        <v>0</v>
      </c>
      <c r="U21">
        <v>418.77</v>
      </c>
      <c r="V21">
        <v>15.548957</v>
      </c>
      <c r="W21">
        <v>34.799309999999998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0.82259000000000004</v>
      </c>
      <c r="AO21">
        <v>0</v>
      </c>
      <c r="AP21">
        <v>0</v>
      </c>
      <c r="AQ21">
        <v>15.561</v>
      </c>
      <c r="AR21">
        <v>2.2080000000000002</v>
      </c>
      <c r="AS21">
        <v>4.7081999999999997</v>
      </c>
      <c r="AT21">
        <v>15.00135</v>
      </c>
      <c r="AU21">
        <v>0</v>
      </c>
      <c r="AV21">
        <v>44.52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2491.0972670000006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59.0625</v>
      </c>
      <c r="O22">
        <v>123.66562500000001</v>
      </c>
      <c r="P22">
        <v>125.58750000000001</v>
      </c>
      <c r="Q22">
        <v>10.9061</v>
      </c>
      <c r="R22">
        <v>42.392195999999998</v>
      </c>
      <c r="S22">
        <v>26.390910000000002</v>
      </c>
      <c r="T22">
        <v>0</v>
      </c>
      <c r="U22">
        <v>418.77</v>
      </c>
      <c r="V22">
        <v>15.548957</v>
      </c>
      <c r="W22">
        <v>34.799309999999998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0.82259000000000004</v>
      </c>
      <c r="AO22">
        <v>0</v>
      </c>
      <c r="AP22">
        <v>0</v>
      </c>
      <c r="AQ22">
        <v>31.122</v>
      </c>
      <c r="AR22">
        <v>2.2080000000000002</v>
      </c>
      <c r="AS22">
        <v>4.7081999999999997</v>
      </c>
      <c r="AT22">
        <v>15.00135</v>
      </c>
      <c r="AU22">
        <v>0</v>
      </c>
      <c r="AV22">
        <v>44.52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2506.6582670000003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59.0625</v>
      </c>
      <c r="O23">
        <v>123.66562500000001</v>
      </c>
      <c r="P23">
        <v>125.58750000000001</v>
      </c>
      <c r="Q23">
        <v>10.9061</v>
      </c>
      <c r="R23">
        <v>42.392195999999998</v>
      </c>
      <c r="S23">
        <v>26.390910000000002</v>
      </c>
      <c r="T23">
        <v>0</v>
      </c>
      <c r="U23">
        <v>418.77</v>
      </c>
      <c r="V23">
        <v>15.548957</v>
      </c>
      <c r="W23">
        <v>34.799309999999998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0.82259000000000004</v>
      </c>
      <c r="AO23">
        <v>0</v>
      </c>
      <c r="AP23">
        <v>0.76859999999999995</v>
      </c>
      <c r="AQ23">
        <v>31.122</v>
      </c>
      <c r="AR23">
        <v>2.2080000000000002</v>
      </c>
      <c r="AS23">
        <v>4.7081999999999997</v>
      </c>
      <c r="AT23">
        <v>15.00135</v>
      </c>
      <c r="AU23">
        <v>0</v>
      </c>
      <c r="AV23">
        <v>44.52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2507.4268670000001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59.0625</v>
      </c>
      <c r="O24">
        <v>123.66562500000001</v>
      </c>
      <c r="P24">
        <v>125.58750000000001</v>
      </c>
      <c r="Q24">
        <v>10.9061</v>
      </c>
      <c r="R24">
        <v>42.392195999999998</v>
      </c>
      <c r="S24">
        <v>26.390910000000002</v>
      </c>
      <c r="T24">
        <v>0</v>
      </c>
      <c r="U24">
        <v>418.77</v>
      </c>
      <c r="V24">
        <v>15.548957</v>
      </c>
      <c r="W24">
        <v>34.799309999999998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17.045999999999999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0.82259000000000004</v>
      </c>
      <c r="AO24">
        <v>0</v>
      </c>
      <c r="AP24">
        <v>0.76859999999999995</v>
      </c>
      <c r="AQ24">
        <v>31.122</v>
      </c>
      <c r="AR24">
        <v>2.2080000000000002</v>
      </c>
      <c r="AS24">
        <v>4.7081999999999997</v>
      </c>
      <c r="AT24">
        <v>15.00135</v>
      </c>
      <c r="AU24">
        <v>0</v>
      </c>
      <c r="AV24">
        <v>44.52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2524.472867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59.0625</v>
      </c>
      <c r="O25">
        <v>123.66562500000001</v>
      </c>
      <c r="P25">
        <v>125.58750000000001</v>
      </c>
      <c r="Q25">
        <v>10.6777</v>
      </c>
      <c r="R25">
        <v>42.392195999999998</v>
      </c>
      <c r="S25">
        <v>26.390910000000002</v>
      </c>
      <c r="T25">
        <v>0</v>
      </c>
      <c r="U25">
        <v>418.77</v>
      </c>
      <c r="V25">
        <v>15.548957</v>
      </c>
      <c r="W25">
        <v>34.799309999999998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0.82259000000000004</v>
      </c>
      <c r="AO25">
        <v>0</v>
      </c>
      <c r="AP25">
        <v>0.76859999999999995</v>
      </c>
      <c r="AQ25">
        <v>46.683</v>
      </c>
      <c r="AR25">
        <v>2.2080000000000002</v>
      </c>
      <c r="AS25">
        <v>4.7081999999999997</v>
      </c>
      <c r="AT25">
        <v>15.00135</v>
      </c>
      <c r="AU25">
        <v>0</v>
      </c>
      <c r="AV25">
        <v>44.52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2558.7454670000002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59.0625</v>
      </c>
      <c r="O26">
        <v>123.66562500000001</v>
      </c>
      <c r="P26">
        <v>125.58750000000001</v>
      </c>
      <c r="Q26">
        <v>10.6777</v>
      </c>
      <c r="R26">
        <v>42.392195999999998</v>
      </c>
      <c r="S26">
        <v>26.390910000000002</v>
      </c>
      <c r="T26">
        <v>0</v>
      </c>
      <c r="U26">
        <v>418.77</v>
      </c>
      <c r="V26">
        <v>15.548957</v>
      </c>
      <c r="W26">
        <v>34.799309999999998</v>
      </c>
      <c r="X26">
        <v>98.34375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0.82259000000000004</v>
      </c>
      <c r="AO26">
        <v>0</v>
      </c>
      <c r="AP26">
        <v>0.76859999999999995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44.52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2620.9853950000002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462</v>
      </c>
      <c r="M27">
        <v>92</v>
      </c>
      <c r="N27">
        <v>59.0625</v>
      </c>
      <c r="O27">
        <v>123.66562500000001</v>
      </c>
      <c r="P27">
        <v>125.58750000000001</v>
      </c>
      <c r="Q27">
        <v>10.6777</v>
      </c>
      <c r="R27">
        <v>42.392195999999998</v>
      </c>
      <c r="S27">
        <v>26.390910000000002</v>
      </c>
      <c r="T27">
        <v>0</v>
      </c>
      <c r="U27">
        <v>418.77</v>
      </c>
      <c r="V27">
        <v>15.548957</v>
      </c>
      <c r="W27">
        <v>34.799309999999998</v>
      </c>
      <c r="X27">
        <v>98.34375</v>
      </c>
      <c r="Y27">
        <v>0</v>
      </c>
      <c r="Z27">
        <v>1.1000000000000001</v>
      </c>
      <c r="AA27">
        <v>8.2949999999999999</v>
      </c>
      <c r="AB27">
        <v>13.17004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54.440100000000001</v>
      </c>
      <c r="AL27">
        <v>1.3944000000000001</v>
      </c>
      <c r="AM27">
        <v>4.1322999999999999</v>
      </c>
      <c r="AN27">
        <v>0.82259000000000004</v>
      </c>
      <c r="AO27">
        <v>0</v>
      </c>
      <c r="AP27">
        <v>0.76859999999999995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44.52</v>
      </c>
      <c r="AW27">
        <v>71.458799999999997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2700.0761310000007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485.1</v>
      </c>
      <c r="M28">
        <v>92</v>
      </c>
      <c r="N28">
        <v>59.0625</v>
      </c>
      <c r="O28">
        <v>123.66562500000001</v>
      </c>
      <c r="P28">
        <v>125.58750000000001</v>
      </c>
      <c r="Q28">
        <v>10.6777</v>
      </c>
      <c r="R28">
        <v>42.392195999999998</v>
      </c>
      <c r="S28">
        <v>26.390910000000002</v>
      </c>
      <c r="T28">
        <v>0</v>
      </c>
      <c r="U28">
        <v>418.77</v>
      </c>
      <c r="V28">
        <v>15.548957</v>
      </c>
      <c r="W28">
        <v>34.799309999999998</v>
      </c>
      <c r="X28">
        <v>98.34375</v>
      </c>
      <c r="Y28">
        <v>0</v>
      </c>
      <c r="Z28">
        <v>13.041600000000001</v>
      </c>
      <c r="AA28">
        <v>14.04936</v>
      </c>
      <c r="AB28">
        <v>26.793299999999999</v>
      </c>
      <c r="AC28">
        <v>29.062808</v>
      </c>
      <c r="AD28">
        <v>18.272072000000001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54.440100000000001</v>
      </c>
      <c r="AL28">
        <v>1.3944000000000001</v>
      </c>
      <c r="AM28">
        <v>10.536032000000001</v>
      </c>
      <c r="AN28">
        <v>0.82259000000000004</v>
      </c>
      <c r="AO28">
        <v>0</v>
      </c>
      <c r="AP28">
        <v>0.76859999999999995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44.52</v>
      </c>
      <c r="AW28">
        <v>71.458799999999997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2861.2883430000002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508.2</v>
      </c>
      <c r="M29">
        <v>92</v>
      </c>
      <c r="N29">
        <v>59.0625</v>
      </c>
      <c r="O29">
        <v>123.66562500000001</v>
      </c>
      <c r="P29">
        <v>125.58750000000001</v>
      </c>
      <c r="Q29">
        <v>10.6777</v>
      </c>
      <c r="R29">
        <v>42.392195999999998</v>
      </c>
      <c r="S29">
        <v>26.390910000000002</v>
      </c>
      <c r="T29">
        <v>0</v>
      </c>
      <c r="U29">
        <v>418.77</v>
      </c>
      <c r="V29">
        <v>15.548957</v>
      </c>
      <c r="W29">
        <v>34.799309999999998</v>
      </c>
      <c r="X29">
        <v>98.34375</v>
      </c>
      <c r="Y29">
        <v>0</v>
      </c>
      <c r="Z29">
        <v>13.041600000000001</v>
      </c>
      <c r="AA29">
        <v>27.65</v>
      </c>
      <c r="AB29">
        <v>26.793299999999999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3.819</v>
      </c>
      <c r="AJ29">
        <v>0</v>
      </c>
      <c r="AK29">
        <v>54.440100000000001</v>
      </c>
      <c r="AL29">
        <v>6.9720000000000004</v>
      </c>
      <c r="AM29">
        <v>10.536032000000001</v>
      </c>
      <c r="AN29">
        <v>0.82259000000000004</v>
      </c>
      <c r="AO29">
        <v>0</v>
      </c>
      <c r="AP29">
        <v>1.6653</v>
      </c>
      <c r="AQ29">
        <v>46.683</v>
      </c>
      <c r="AR29">
        <v>35.328000000000003</v>
      </c>
      <c r="AS29">
        <v>4.7081999999999997</v>
      </c>
      <c r="AT29">
        <v>15.00135</v>
      </c>
      <c r="AU29">
        <v>0</v>
      </c>
      <c r="AV29">
        <v>44.52</v>
      </c>
      <c r="AW29">
        <v>71.458799999999997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2969.1783190000006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462</v>
      </c>
      <c r="M30">
        <v>92</v>
      </c>
      <c r="N30">
        <v>59.0625</v>
      </c>
      <c r="O30">
        <v>123.66562500000001</v>
      </c>
      <c r="P30">
        <v>125.58750000000001</v>
      </c>
      <c r="Q30">
        <v>10.6777</v>
      </c>
      <c r="R30">
        <v>42.392195999999998</v>
      </c>
      <c r="S30">
        <v>26.390910000000002</v>
      </c>
      <c r="T30">
        <v>0</v>
      </c>
      <c r="U30">
        <v>418.77</v>
      </c>
      <c r="V30">
        <v>15.548957</v>
      </c>
      <c r="W30">
        <v>34.799309999999998</v>
      </c>
      <c r="X30">
        <v>98.34375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16.548999999999999</v>
      </c>
      <c r="AJ30">
        <v>0</v>
      </c>
      <c r="AK30">
        <v>54.440100000000001</v>
      </c>
      <c r="AL30">
        <v>55.776000000000003</v>
      </c>
      <c r="AM30">
        <v>10.536032000000001</v>
      </c>
      <c r="AN30">
        <v>0.82259000000000004</v>
      </c>
      <c r="AO30">
        <v>0</v>
      </c>
      <c r="AP30">
        <v>1.6653</v>
      </c>
      <c r="AQ30">
        <v>46.683</v>
      </c>
      <c r="AR30">
        <v>35.328000000000003</v>
      </c>
      <c r="AS30">
        <v>4.7081999999999997</v>
      </c>
      <c r="AT30">
        <v>15.00135</v>
      </c>
      <c r="AU30">
        <v>0</v>
      </c>
      <c r="AV30">
        <v>44.52</v>
      </c>
      <c r="AW30">
        <v>71.458799999999997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2989.2473190000001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485.1</v>
      </c>
      <c r="M31">
        <v>92</v>
      </c>
      <c r="N31">
        <v>59.0625</v>
      </c>
      <c r="O31">
        <v>123.66562500000001</v>
      </c>
      <c r="P31">
        <v>125.58750000000001</v>
      </c>
      <c r="Q31">
        <v>10.6777</v>
      </c>
      <c r="R31">
        <v>42.392195999999998</v>
      </c>
      <c r="S31">
        <v>26.390910000000002</v>
      </c>
      <c r="T31">
        <v>0</v>
      </c>
      <c r="U31">
        <v>418.77</v>
      </c>
      <c r="V31">
        <v>15.548957</v>
      </c>
      <c r="W31">
        <v>34.799309999999998</v>
      </c>
      <c r="X31">
        <v>98.34375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16.548999999999999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0.82259000000000004</v>
      </c>
      <c r="AO31">
        <v>0</v>
      </c>
      <c r="AP31">
        <v>1.6653</v>
      </c>
      <c r="AQ31">
        <v>46.683</v>
      </c>
      <c r="AR31">
        <v>4.4160000000000004</v>
      </c>
      <c r="AS31">
        <v>4.7081999999999997</v>
      </c>
      <c r="AT31">
        <v>15.00135</v>
      </c>
      <c r="AU31">
        <v>0</v>
      </c>
      <c r="AV31">
        <v>44.52</v>
      </c>
      <c r="AW31">
        <v>71.458799999999997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2981.4353190000002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508.2</v>
      </c>
      <c r="M32">
        <v>92</v>
      </c>
      <c r="N32">
        <v>59.0625</v>
      </c>
      <c r="O32">
        <v>123.66562500000001</v>
      </c>
      <c r="P32">
        <v>125.58750000000001</v>
      </c>
      <c r="Q32">
        <v>10.6777</v>
      </c>
      <c r="R32">
        <v>42.392195999999998</v>
      </c>
      <c r="S32">
        <v>26.390910000000002</v>
      </c>
      <c r="T32">
        <v>0</v>
      </c>
      <c r="U32">
        <v>418.77</v>
      </c>
      <c r="V32">
        <v>15.548957</v>
      </c>
      <c r="W32">
        <v>34.799309999999998</v>
      </c>
      <c r="X32">
        <v>98.34375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16.548999999999999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0.82259000000000004</v>
      </c>
      <c r="AO32">
        <v>0</v>
      </c>
      <c r="AP32">
        <v>1.6653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44.52</v>
      </c>
      <c r="AW32">
        <v>71.458799999999997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3006.4617190000004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508.2</v>
      </c>
      <c r="M33">
        <v>92</v>
      </c>
      <c r="N33">
        <v>59.0625</v>
      </c>
      <c r="O33">
        <v>123.66562500000001</v>
      </c>
      <c r="P33">
        <v>125.58750000000001</v>
      </c>
      <c r="Q33">
        <v>10.6777</v>
      </c>
      <c r="R33">
        <v>42.392195999999998</v>
      </c>
      <c r="S33">
        <v>26.390910000000002</v>
      </c>
      <c r="T33">
        <v>0</v>
      </c>
      <c r="U33">
        <v>418.77</v>
      </c>
      <c r="V33">
        <v>15.548957</v>
      </c>
      <c r="W33">
        <v>34.799309999999998</v>
      </c>
      <c r="X33">
        <v>98.34375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16.548999999999999</v>
      </c>
      <c r="AJ33">
        <v>0</v>
      </c>
      <c r="AK33">
        <v>54.440100000000001</v>
      </c>
      <c r="AL33">
        <v>55.776000000000003</v>
      </c>
      <c r="AM33">
        <v>10.536032000000001</v>
      </c>
      <c r="AN33">
        <v>0.82259000000000004</v>
      </c>
      <c r="AO33">
        <v>0</v>
      </c>
      <c r="AP33">
        <v>1.6653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44.52</v>
      </c>
      <c r="AW33">
        <v>71.458799999999997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2957.0196430000001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531.29999999999995</v>
      </c>
      <c r="M34">
        <v>92</v>
      </c>
      <c r="N34">
        <v>59.0625</v>
      </c>
      <c r="O34">
        <v>123.66562500000001</v>
      </c>
      <c r="P34">
        <v>125.58750000000001</v>
      </c>
      <c r="Q34">
        <v>10.6777</v>
      </c>
      <c r="R34">
        <v>42.392195999999998</v>
      </c>
      <c r="S34">
        <v>26.390910000000002</v>
      </c>
      <c r="T34">
        <v>0</v>
      </c>
      <c r="U34">
        <v>418.77</v>
      </c>
      <c r="V34">
        <v>15.548957</v>
      </c>
      <c r="W34">
        <v>34.799309999999998</v>
      </c>
      <c r="X34">
        <v>98.34375</v>
      </c>
      <c r="Y34">
        <v>0</v>
      </c>
      <c r="Z34">
        <v>6.5208000000000004</v>
      </c>
      <c r="AA34">
        <v>14.04936</v>
      </c>
      <c r="AB34">
        <v>26.34008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16.548999999999999</v>
      </c>
      <c r="AJ34">
        <v>0</v>
      </c>
      <c r="AK34">
        <v>54.440100000000001</v>
      </c>
      <c r="AL34">
        <v>6.9720000000000004</v>
      </c>
      <c r="AM34">
        <v>4.1322999999999999</v>
      </c>
      <c r="AN34">
        <v>0.82259000000000004</v>
      </c>
      <c r="AO34">
        <v>0</v>
      </c>
      <c r="AP34">
        <v>1.6653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44.52</v>
      </c>
      <c r="AW34">
        <v>71.458799999999997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2844.1965830000004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531.29999999999995</v>
      </c>
      <c r="M35">
        <v>92</v>
      </c>
      <c r="N35">
        <v>59.0625</v>
      </c>
      <c r="O35">
        <v>123.66562500000001</v>
      </c>
      <c r="P35">
        <v>125.58750000000001</v>
      </c>
      <c r="Q35">
        <v>10.6777</v>
      </c>
      <c r="R35">
        <v>42.392195999999998</v>
      </c>
      <c r="S35">
        <v>26.390910000000002</v>
      </c>
      <c r="T35">
        <v>0</v>
      </c>
      <c r="U35">
        <v>418.77</v>
      </c>
      <c r="V35">
        <v>15.548957</v>
      </c>
      <c r="W35">
        <v>34.799309999999998</v>
      </c>
      <c r="X35">
        <v>98.34375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16.548999999999999</v>
      </c>
      <c r="AJ35">
        <v>0</v>
      </c>
      <c r="AK35">
        <v>54.440100000000001</v>
      </c>
      <c r="AL35">
        <v>1.3944000000000001</v>
      </c>
      <c r="AM35">
        <v>0</v>
      </c>
      <c r="AN35">
        <v>0.82259000000000004</v>
      </c>
      <c r="AO35">
        <v>0</v>
      </c>
      <c r="AP35">
        <v>6.4050000000000002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44.52</v>
      </c>
      <c r="AW35">
        <v>71.458799999999997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2786.4566349999996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554.4</v>
      </c>
      <c r="M36">
        <v>92</v>
      </c>
      <c r="N36">
        <v>59.0625</v>
      </c>
      <c r="O36">
        <v>123.66562500000001</v>
      </c>
      <c r="P36">
        <v>125.58750000000001</v>
      </c>
      <c r="Q36">
        <v>10.6777</v>
      </c>
      <c r="R36">
        <v>42.392195999999998</v>
      </c>
      <c r="S36">
        <v>26.390910000000002</v>
      </c>
      <c r="T36">
        <v>0</v>
      </c>
      <c r="U36">
        <v>418.77</v>
      </c>
      <c r="V36">
        <v>15.548957</v>
      </c>
      <c r="W36">
        <v>34.799309999999998</v>
      </c>
      <c r="X36">
        <v>98.34375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3.819</v>
      </c>
      <c r="AJ36">
        <v>0</v>
      </c>
      <c r="AK36">
        <v>54.440100000000001</v>
      </c>
      <c r="AL36">
        <v>1.3944000000000001</v>
      </c>
      <c r="AM36">
        <v>0</v>
      </c>
      <c r="AN36">
        <v>0.82259000000000004</v>
      </c>
      <c r="AO36">
        <v>0</v>
      </c>
      <c r="AP36">
        <v>6.4050000000000002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44.52</v>
      </c>
      <c r="AW36">
        <v>71.458799999999997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2724.1625589999999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554.4</v>
      </c>
      <c r="M37">
        <v>92</v>
      </c>
      <c r="N37">
        <v>59.0625</v>
      </c>
      <c r="O37">
        <v>123.66562500000001</v>
      </c>
      <c r="P37">
        <v>125.58750000000001</v>
      </c>
      <c r="Q37">
        <v>10.6777</v>
      </c>
      <c r="R37">
        <v>39.724499999999999</v>
      </c>
      <c r="S37">
        <v>26.390910000000002</v>
      </c>
      <c r="T37">
        <v>0</v>
      </c>
      <c r="U37">
        <v>418.77</v>
      </c>
      <c r="V37">
        <v>15.548957</v>
      </c>
      <c r="W37">
        <v>34.799309999999998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0.82259000000000004</v>
      </c>
      <c r="AO37">
        <v>0</v>
      </c>
      <c r="AP37">
        <v>6.4050000000000002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44.52</v>
      </c>
      <c r="AW37">
        <v>71.458799999999997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2677.6302110000001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577.5</v>
      </c>
      <c r="M38">
        <v>92</v>
      </c>
      <c r="N38">
        <v>59.0625</v>
      </c>
      <c r="O38">
        <v>123.66562500000001</v>
      </c>
      <c r="P38">
        <v>125.58750000000001</v>
      </c>
      <c r="Q38">
        <v>10.6777</v>
      </c>
      <c r="R38">
        <v>39.724499999999999</v>
      </c>
      <c r="S38">
        <v>26.390910000000002</v>
      </c>
      <c r="T38">
        <v>0</v>
      </c>
      <c r="U38">
        <v>418.77</v>
      </c>
      <c r="V38">
        <v>15.548957</v>
      </c>
      <c r="W38">
        <v>34.799309999999998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0.82259000000000004</v>
      </c>
      <c r="AO38">
        <v>0</v>
      </c>
      <c r="AP38">
        <v>6.4050000000000002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44.52</v>
      </c>
      <c r="AW38">
        <v>71.458799999999997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2670.5141710000003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600.6</v>
      </c>
      <c r="M39">
        <v>92</v>
      </c>
      <c r="N39">
        <v>59.0625</v>
      </c>
      <c r="O39">
        <v>123.66562500000001</v>
      </c>
      <c r="P39">
        <v>125.58750000000001</v>
      </c>
      <c r="Q39">
        <v>10.6777</v>
      </c>
      <c r="R39">
        <v>39.724499999999999</v>
      </c>
      <c r="S39">
        <v>26.390910000000002</v>
      </c>
      <c r="T39">
        <v>0</v>
      </c>
      <c r="U39">
        <v>418.77</v>
      </c>
      <c r="V39">
        <v>15.548957</v>
      </c>
      <c r="W39">
        <v>34.799309999999998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0.82259000000000004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44.1</v>
      </c>
      <c r="AW39">
        <v>71.458799999999997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2686.7891709999999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623.70000000000005</v>
      </c>
      <c r="M40">
        <v>92</v>
      </c>
      <c r="N40">
        <v>59.0625</v>
      </c>
      <c r="O40">
        <v>123.66562500000001</v>
      </c>
      <c r="P40">
        <v>125.58750000000001</v>
      </c>
      <c r="Q40">
        <v>10.6777</v>
      </c>
      <c r="R40">
        <v>39.724499999999999</v>
      </c>
      <c r="S40">
        <v>26.390910000000002</v>
      </c>
      <c r="T40">
        <v>0</v>
      </c>
      <c r="U40">
        <v>418.77</v>
      </c>
      <c r="V40">
        <v>15.548957</v>
      </c>
      <c r="W40">
        <v>34.799309999999998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31.122</v>
      </c>
      <c r="AR40">
        <v>3.8639999999999999</v>
      </c>
      <c r="AS40">
        <v>4.7081999999999997</v>
      </c>
      <c r="AT40">
        <v>15.00135</v>
      </c>
      <c r="AU40">
        <v>0</v>
      </c>
      <c r="AV40">
        <v>44.1</v>
      </c>
      <c r="AW40">
        <v>71.458799999999997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2694.8801709999998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646.79999999999995</v>
      </c>
      <c r="M41">
        <v>92</v>
      </c>
      <c r="N41">
        <v>59.0625</v>
      </c>
      <c r="O41">
        <v>123.66562500000001</v>
      </c>
      <c r="P41">
        <v>125.58750000000001</v>
      </c>
      <c r="Q41">
        <v>10.6777</v>
      </c>
      <c r="R41">
        <v>39.724499999999999</v>
      </c>
      <c r="S41">
        <v>26.390910000000002</v>
      </c>
      <c r="T41">
        <v>0</v>
      </c>
      <c r="U41">
        <v>418.77</v>
      </c>
      <c r="V41">
        <v>15.012</v>
      </c>
      <c r="W41">
        <v>34.799309999999998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0.82259000000000004</v>
      </c>
      <c r="AO41">
        <v>0</v>
      </c>
      <c r="AP41">
        <v>0</v>
      </c>
      <c r="AQ41">
        <v>31.122</v>
      </c>
      <c r="AR41">
        <v>3.3119999999999998</v>
      </c>
      <c r="AS41">
        <v>4.7081999999999997</v>
      </c>
      <c r="AT41">
        <v>15.00135</v>
      </c>
      <c r="AU41">
        <v>0</v>
      </c>
      <c r="AV41">
        <v>44.1</v>
      </c>
      <c r="AW41">
        <v>71.458799999999997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2700.412362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10.6777</v>
      </c>
      <c r="R42">
        <v>39.724499999999999</v>
      </c>
      <c r="S42">
        <v>26.390910000000002</v>
      </c>
      <c r="T42">
        <v>0</v>
      </c>
      <c r="U42">
        <v>418.77</v>
      </c>
      <c r="V42">
        <v>15.012</v>
      </c>
      <c r="W42">
        <v>34.799309999999998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0.82259000000000004</v>
      </c>
      <c r="AO42">
        <v>0</v>
      </c>
      <c r="AP42">
        <v>0</v>
      </c>
      <c r="AQ42">
        <v>31.122</v>
      </c>
      <c r="AR42">
        <v>3.3119999999999998</v>
      </c>
      <c r="AS42">
        <v>6.726</v>
      </c>
      <c r="AT42">
        <v>15.00135</v>
      </c>
      <c r="AU42">
        <v>0</v>
      </c>
      <c r="AV42">
        <v>44.1</v>
      </c>
      <c r="AW42">
        <v>71.458799999999997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2708.7826620000001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10.6777</v>
      </c>
      <c r="R43">
        <v>39.724499999999999</v>
      </c>
      <c r="S43">
        <v>26.390910000000002</v>
      </c>
      <c r="T43">
        <v>0</v>
      </c>
      <c r="U43">
        <v>418.77</v>
      </c>
      <c r="V43">
        <v>15.012</v>
      </c>
      <c r="W43">
        <v>34.799309999999998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0.78432999999999997</v>
      </c>
      <c r="AO43">
        <v>0</v>
      </c>
      <c r="AP43">
        <v>0</v>
      </c>
      <c r="AQ43">
        <v>27.594000000000001</v>
      </c>
      <c r="AR43">
        <v>35.328000000000003</v>
      </c>
      <c r="AS43">
        <v>16.680479999999999</v>
      </c>
      <c r="AT43">
        <v>15.00135</v>
      </c>
      <c r="AU43">
        <v>0</v>
      </c>
      <c r="AV43">
        <v>43.575000000000003</v>
      </c>
      <c r="AW43">
        <v>70.915800000000004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2746.1188820000002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10.6777</v>
      </c>
      <c r="R44">
        <v>39.724499999999999</v>
      </c>
      <c r="S44">
        <v>26.390910000000002</v>
      </c>
      <c r="T44">
        <v>0</v>
      </c>
      <c r="U44">
        <v>418.77</v>
      </c>
      <c r="V44">
        <v>15.012</v>
      </c>
      <c r="W44">
        <v>34.799309999999998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0.78432999999999997</v>
      </c>
      <c r="AO44">
        <v>0</v>
      </c>
      <c r="AP44">
        <v>0</v>
      </c>
      <c r="AQ44">
        <v>15.561</v>
      </c>
      <c r="AR44">
        <v>35.328000000000003</v>
      </c>
      <c r="AS44">
        <v>16.680479999999999</v>
      </c>
      <c r="AT44">
        <v>15.00135</v>
      </c>
      <c r="AU44">
        <v>0</v>
      </c>
      <c r="AV44">
        <v>43.575000000000003</v>
      </c>
      <c r="AW44">
        <v>70.915800000000004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2734.0858820000003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10.6777</v>
      </c>
      <c r="R45">
        <v>39.724499999999999</v>
      </c>
      <c r="S45">
        <v>26.390910000000002</v>
      </c>
      <c r="T45">
        <v>0</v>
      </c>
      <c r="U45">
        <v>396</v>
      </c>
      <c r="V45">
        <v>15.012</v>
      </c>
      <c r="W45">
        <v>34.799309999999998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0.78432999999999997</v>
      </c>
      <c r="AO45">
        <v>0</v>
      </c>
      <c r="AP45">
        <v>0</v>
      </c>
      <c r="AQ45">
        <v>15.561</v>
      </c>
      <c r="AR45">
        <v>4.4160000000000004</v>
      </c>
      <c r="AS45">
        <v>16.680479999999999</v>
      </c>
      <c r="AT45">
        <v>15.00135</v>
      </c>
      <c r="AU45">
        <v>0</v>
      </c>
      <c r="AV45">
        <v>43.575000000000003</v>
      </c>
      <c r="AW45">
        <v>70.915800000000004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2680.4038820000005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10.6777</v>
      </c>
      <c r="R46">
        <v>39.724499999999999</v>
      </c>
      <c r="S46">
        <v>26.390910000000002</v>
      </c>
      <c r="T46">
        <v>0</v>
      </c>
      <c r="U46">
        <v>373.5</v>
      </c>
      <c r="V46">
        <v>15.012</v>
      </c>
      <c r="W46">
        <v>34.799309999999998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0.78432999999999997</v>
      </c>
      <c r="AO46">
        <v>0</v>
      </c>
      <c r="AP46">
        <v>0</v>
      </c>
      <c r="AQ46">
        <v>0</v>
      </c>
      <c r="AR46">
        <v>2.76</v>
      </c>
      <c r="AS46">
        <v>16.680479999999999</v>
      </c>
      <c r="AT46">
        <v>15.00135</v>
      </c>
      <c r="AU46">
        <v>0</v>
      </c>
      <c r="AV46">
        <v>43.575000000000003</v>
      </c>
      <c r="AW46">
        <v>70.915800000000004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2640.6868820000004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10.6777</v>
      </c>
      <c r="R47">
        <v>39.724499999999999</v>
      </c>
      <c r="S47">
        <v>26.390910000000002</v>
      </c>
      <c r="T47">
        <v>0</v>
      </c>
      <c r="U47">
        <v>345.375</v>
      </c>
      <c r="V47">
        <v>15.012</v>
      </c>
      <c r="W47">
        <v>34.799309999999998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0.78432999999999997</v>
      </c>
      <c r="AO47">
        <v>0</v>
      </c>
      <c r="AP47">
        <v>0</v>
      </c>
      <c r="AQ47">
        <v>0</v>
      </c>
      <c r="AR47">
        <v>2.4287999999999998</v>
      </c>
      <c r="AS47">
        <v>16.680479999999999</v>
      </c>
      <c r="AT47">
        <v>15.00135</v>
      </c>
      <c r="AU47">
        <v>0</v>
      </c>
      <c r="AV47">
        <v>43.575000000000003</v>
      </c>
      <c r="AW47">
        <v>70.915800000000004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2612.2306820000003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10.6777</v>
      </c>
      <c r="R48">
        <v>39.724499999999999</v>
      </c>
      <c r="S48">
        <v>26.390910000000002</v>
      </c>
      <c r="T48">
        <v>0</v>
      </c>
      <c r="U48">
        <v>345.375</v>
      </c>
      <c r="V48">
        <v>15.012</v>
      </c>
      <c r="W48">
        <v>34.799309999999998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0.78432999999999997</v>
      </c>
      <c r="AO48">
        <v>0</v>
      </c>
      <c r="AP48">
        <v>0</v>
      </c>
      <c r="AQ48">
        <v>0</v>
      </c>
      <c r="AR48">
        <v>2.4287999999999998</v>
      </c>
      <c r="AS48">
        <v>5.3807999999999998</v>
      </c>
      <c r="AT48">
        <v>15.00135</v>
      </c>
      <c r="AU48">
        <v>0</v>
      </c>
      <c r="AV48">
        <v>43.575000000000003</v>
      </c>
      <c r="AW48">
        <v>70.915800000000004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2600.9310020000003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10.6777</v>
      </c>
      <c r="R49">
        <v>39.724499999999999</v>
      </c>
      <c r="S49">
        <v>26.390910000000002</v>
      </c>
      <c r="T49">
        <v>0</v>
      </c>
      <c r="U49">
        <v>345.375</v>
      </c>
      <c r="V49">
        <v>15.012</v>
      </c>
      <c r="W49">
        <v>34.799309999999998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0.78432999999999997</v>
      </c>
      <c r="AO49">
        <v>0</v>
      </c>
      <c r="AP49">
        <v>0</v>
      </c>
      <c r="AQ49">
        <v>0</v>
      </c>
      <c r="AR49">
        <v>2.4287999999999998</v>
      </c>
      <c r="AS49">
        <v>4.7081999999999997</v>
      </c>
      <c r="AT49">
        <v>15.00135</v>
      </c>
      <c r="AU49">
        <v>0</v>
      </c>
      <c r="AV49">
        <v>43.575000000000003</v>
      </c>
      <c r="AW49">
        <v>70.915800000000004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2600.2584020000004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10.6777</v>
      </c>
      <c r="R50">
        <v>39.724499999999999</v>
      </c>
      <c r="S50">
        <v>26.390910000000002</v>
      </c>
      <c r="T50">
        <v>0</v>
      </c>
      <c r="U50">
        <v>345.375</v>
      </c>
      <c r="V50">
        <v>15.012</v>
      </c>
      <c r="W50">
        <v>34.799309999999998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0.78432999999999997</v>
      </c>
      <c r="AO50">
        <v>0</v>
      </c>
      <c r="AP50">
        <v>0</v>
      </c>
      <c r="AQ50">
        <v>0</v>
      </c>
      <c r="AR50">
        <v>2.4287999999999998</v>
      </c>
      <c r="AS50">
        <v>4.7081999999999997</v>
      </c>
      <c r="AT50">
        <v>15.00135</v>
      </c>
      <c r="AU50">
        <v>0</v>
      </c>
      <c r="AV50">
        <v>43.575000000000003</v>
      </c>
      <c r="AW50">
        <v>70.915800000000004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2600.5584020000001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10.6777</v>
      </c>
      <c r="R51">
        <v>39.724499999999999</v>
      </c>
      <c r="S51">
        <v>26.390910000000002</v>
      </c>
      <c r="T51">
        <v>0</v>
      </c>
      <c r="U51">
        <v>345.375</v>
      </c>
      <c r="V51">
        <v>15.012</v>
      </c>
      <c r="W51">
        <v>34.799309999999998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0.78432999999999997</v>
      </c>
      <c r="AO51">
        <v>0</v>
      </c>
      <c r="AP51">
        <v>6.4050000000000002</v>
      </c>
      <c r="AQ51">
        <v>0</v>
      </c>
      <c r="AR51">
        <v>2.4287999999999998</v>
      </c>
      <c r="AS51">
        <v>4.7081999999999997</v>
      </c>
      <c r="AT51">
        <v>15.00135</v>
      </c>
      <c r="AU51">
        <v>0</v>
      </c>
      <c r="AV51">
        <v>43.05</v>
      </c>
      <c r="AW51">
        <v>70.915800000000004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2606.4384020000007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10.6777</v>
      </c>
      <c r="R52">
        <v>39.724499999999999</v>
      </c>
      <c r="S52">
        <v>26.390910000000002</v>
      </c>
      <c r="T52">
        <v>0</v>
      </c>
      <c r="U52">
        <v>345.375</v>
      </c>
      <c r="V52">
        <v>15.012</v>
      </c>
      <c r="W52">
        <v>34.799309999999998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0.78432999999999997</v>
      </c>
      <c r="AO52">
        <v>0</v>
      </c>
      <c r="AP52">
        <v>6.4050000000000002</v>
      </c>
      <c r="AQ52">
        <v>0</v>
      </c>
      <c r="AR52">
        <v>2.4287999999999998</v>
      </c>
      <c r="AS52">
        <v>4.7081999999999997</v>
      </c>
      <c r="AT52">
        <v>15.00135</v>
      </c>
      <c r="AU52">
        <v>0</v>
      </c>
      <c r="AV52">
        <v>43.05</v>
      </c>
      <c r="AW52">
        <v>70.915800000000004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2606.4384020000007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10.6777</v>
      </c>
      <c r="R53">
        <v>39.724499999999999</v>
      </c>
      <c r="S53">
        <v>26.390910000000002</v>
      </c>
      <c r="T53">
        <v>0</v>
      </c>
      <c r="U53">
        <v>345.375</v>
      </c>
      <c r="V53">
        <v>15.012</v>
      </c>
      <c r="W53">
        <v>34.799309999999998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0.78432999999999997</v>
      </c>
      <c r="AO53">
        <v>0</v>
      </c>
      <c r="AP53">
        <v>6.4050000000000002</v>
      </c>
      <c r="AQ53">
        <v>0</v>
      </c>
      <c r="AR53">
        <v>2.4287999999999998</v>
      </c>
      <c r="AS53">
        <v>4.7081999999999997</v>
      </c>
      <c r="AT53">
        <v>15.00135</v>
      </c>
      <c r="AU53">
        <v>0</v>
      </c>
      <c r="AV53">
        <v>43.05</v>
      </c>
      <c r="AW53">
        <v>70.915800000000004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2606.4384020000007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10.6777</v>
      </c>
      <c r="R54">
        <v>39.724499999999999</v>
      </c>
      <c r="S54">
        <v>26.390910000000002</v>
      </c>
      <c r="T54">
        <v>0</v>
      </c>
      <c r="U54">
        <v>345.375</v>
      </c>
      <c r="V54">
        <v>15.012</v>
      </c>
      <c r="W54">
        <v>34.799309999999998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0.78432999999999997</v>
      </c>
      <c r="AO54">
        <v>0</v>
      </c>
      <c r="AP54">
        <v>6.4050000000000002</v>
      </c>
      <c r="AQ54">
        <v>0</v>
      </c>
      <c r="AR54">
        <v>2.4287999999999998</v>
      </c>
      <c r="AS54">
        <v>4.7081999999999997</v>
      </c>
      <c r="AT54">
        <v>15.00135</v>
      </c>
      <c r="AU54">
        <v>0</v>
      </c>
      <c r="AV54">
        <v>43.05</v>
      </c>
      <c r="AW54">
        <v>70.915800000000004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2606.4384020000007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10.6777</v>
      </c>
      <c r="R55">
        <v>39.724499999999999</v>
      </c>
      <c r="S55">
        <v>26.390910000000002</v>
      </c>
      <c r="T55">
        <v>0</v>
      </c>
      <c r="U55">
        <v>345.375</v>
      </c>
      <c r="V55">
        <v>15.012</v>
      </c>
      <c r="W55">
        <v>34.799309999999998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0.78432999999999997</v>
      </c>
      <c r="AO55">
        <v>0</v>
      </c>
      <c r="AP55">
        <v>0</v>
      </c>
      <c r="AQ55">
        <v>0</v>
      </c>
      <c r="AR55">
        <v>2.4287999999999998</v>
      </c>
      <c r="AS55">
        <v>4.7081999999999997</v>
      </c>
      <c r="AT55">
        <v>15.00135</v>
      </c>
      <c r="AU55">
        <v>0</v>
      </c>
      <c r="AV55">
        <v>43.05</v>
      </c>
      <c r="AW55">
        <v>70.915800000000004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2600.0334020000005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10.6777</v>
      </c>
      <c r="R56">
        <v>39.724499999999999</v>
      </c>
      <c r="S56">
        <v>26.390910000000002</v>
      </c>
      <c r="T56">
        <v>0</v>
      </c>
      <c r="U56">
        <v>345.375</v>
      </c>
      <c r="V56">
        <v>15.012</v>
      </c>
      <c r="W56">
        <v>34.799309999999998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0.78432999999999997</v>
      </c>
      <c r="AO56">
        <v>0</v>
      </c>
      <c r="AP56">
        <v>0</v>
      </c>
      <c r="AQ56">
        <v>0</v>
      </c>
      <c r="AR56">
        <v>2.4287999999999998</v>
      </c>
      <c r="AS56">
        <v>4.7081999999999997</v>
      </c>
      <c r="AT56">
        <v>15.00135</v>
      </c>
      <c r="AU56">
        <v>0</v>
      </c>
      <c r="AV56">
        <v>43.05</v>
      </c>
      <c r="AW56">
        <v>70.915800000000004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2600.0334020000005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10.6777</v>
      </c>
      <c r="R57">
        <v>39.724499999999999</v>
      </c>
      <c r="S57">
        <v>26.390910000000002</v>
      </c>
      <c r="T57">
        <v>0</v>
      </c>
      <c r="U57">
        <v>345.375</v>
      </c>
      <c r="V57">
        <v>15.012</v>
      </c>
      <c r="W57">
        <v>34.799309999999998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0.78432999999999997</v>
      </c>
      <c r="AO57">
        <v>0</v>
      </c>
      <c r="AP57">
        <v>0</v>
      </c>
      <c r="AQ57">
        <v>0</v>
      </c>
      <c r="AR57">
        <v>35.328000000000003</v>
      </c>
      <c r="AS57">
        <v>4.7081999999999997</v>
      </c>
      <c r="AT57">
        <v>15.00135</v>
      </c>
      <c r="AU57">
        <v>0</v>
      </c>
      <c r="AV57">
        <v>43.05</v>
      </c>
      <c r="AW57">
        <v>70.915800000000004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2632.9326020000003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10.6777</v>
      </c>
      <c r="R58">
        <v>39.724499999999999</v>
      </c>
      <c r="S58">
        <v>26.390910000000002</v>
      </c>
      <c r="T58">
        <v>0</v>
      </c>
      <c r="U58">
        <v>345.375</v>
      </c>
      <c r="V58">
        <v>15.012</v>
      </c>
      <c r="W58">
        <v>34.799309999999998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6.9720000000000004</v>
      </c>
      <c r="AM58">
        <v>0</v>
      </c>
      <c r="AN58">
        <v>0.78432999999999997</v>
      </c>
      <c r="AO58">
        <v>0</v>
      </c>
      <c r="AP58">
        <v>0</v>
      </c>
      <c r="AQ58">
        <v>0</v>
      </c>
      <c r="AR58">
        <v>35.328000000000003</v>
      </c>
      <c r="AS58">
        <v>4.7081999999999997</v>
      </c>
      <c r="AT58">
        <v>15.00135</v>
      </c>
      <c r="AU58">
        <v>0</v>
      </c>
      <c r="AV58">
        <v>43.05</v>
      </c>
      <c r="AW58">
        <v>70.915800000000004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2638.5102020000004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10.6777</v>
      </c>
      <c r="R59">
        <v>39.724499999999999</v>
      </c>
      <c r="S59">
        <v>26.390910000000002</v>
      </c>
      <c r="T59">
        <v>0</v>
      </c>
      <c r="U59">
        <v>345.375</v>
      </c>
      <c r="V59">
        <v>15.012</v>
      </c>
      <c r="W59">
        <v>34.799309999999998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66.233999999999995</v>
      </c>
      <c r="AM59">
        <v>0</v>
      </c>
      <c r="AN59">
        <v>0.78432999999999997</v>
      </c>
      <c r="AO59">
        <v>0</v>
      </c>
      <c r="AP59">
        <v>0.25619999999999998</v>
      </c>
      <c r="AQ59">
        <v>0</v>
      </c>
      <c r="AR59">
        <v>4.4160000000000004</v>
      </c>
      <c r="AS59">
        <v>4.7081999999999997</v>
      </c>
      <c r="AT59">
        <v>15.00135</v>
      </c>
      <c r="AU59">
        <v>0</v>
      </c>
      <c r="AV59">
        <v>43.05</v>
      </c>
      <c r="AW59">
        <v>70.915800000000004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2667.1164020000001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10.6777</v>
      </c>
      <c r="R60">
        <v>39.724499999999999</v>
      </c>
      <c r="S60">
        <v>26.390910000000002</v>
      </c>
      <c r="T60">
        <v>0</v>
      </c>
      <c r="U60">
        <v>345.375</v>
      </c>
      <c r="V60">
        <v>15.012</v>
      </c>
      <c r="W60">
        <v>34.799309999999998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66.233999999999995</v>
      </c>
      <c r="AM60">
        <v>0</v>
      </c>
      <c r="AN60">
        <v>0.78432999999999997</v>
      </c>
      <c r="AO60">
        <v>0</v>
      </c>
      <c r="AP60">
        <v>0.25619999999999998</v>
      </c>
      <c r="AQ60">
        <v>0</v>
      </c>
      <c r="AR60">
        <v>2.6496</v>
      </c>
      <c r="AS60">
        <v>4.7081999999999997</v>
      </c>
      <c r="AT60">
        <v>15.00135</v>
      </c>
      <c r="AU60">
        <v>0</v>
      </c>
      <c r="AV60">
        <v>43.05</v>
      </c>
      <c r="AW60">
        <v>70.915800000000004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2665.3500020000001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10.6777</v>
      </c>
      <c r="R61">
        <v>39.724499999999999</v>
      </c>
      <c r="S61">
        <v>26.390910000000002</v>
      </c>
      <c r="T61">
        <v>0</v>
      </c>
      <c r="U61">
        <v>345.375</v>
      </c>
      <c r="V61">
        <v>15.012</v>
      </c>
      <c r="W61">
        <v>34.799309999999998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6.9720000000000004</v>
      </c>
      <c r="AM61">
        <v>0</v>
      </c>
      <c r="AN61">
        <v>0.78432999999999997</v>
      </c>
      <c r="AO61">
        <v>0</v>
      </c>
      <c r="AP61">
        <v>0.25619999999999998</v>
      </c>
      <c r="AQ61">
        <v>0</v>
      </c>
      <c r="AR61">
        <v>2.4287999999999998</v>
      </c>
      <c r="AS61">
        <v>4.7081999999999997</v>
      </c>
      <c r="AT61">
        <v>15.00135</v>
      </c>
      <c r="AU61">
        <v>0</v>
      </c>
      <c r="AV61">
        <v>43.05</v>
      </c>
      <c r="AW61">
        <v>70.915800000000004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2606.4152020000001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10.6777</v>
      </c>
      <c r="R62">
        <v>39.724499999999999</v>
      </c>
      <c r="S62">
        <v>26.390910000000002</v>
      </c>
      <c r="T62">
        <v>0</v>
      </c>
      <c r="U62">
        <v>345.375</v>
      </c>
      <c r="V62">
        <v>15.012</v>
      </c>
      <c r="W62">
        <v>34.799309999999998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0.78432999999999997</v>
      </c>
      <c r="AO62">
        <v>0</v>
      </c>
      <c r="AP62">
        <v>0.25619999999999998</v>
      </c>
      <c r="AQ62">
        <v>0</v>
      </c>
      <c r="AR62">
        <v>2.4287999999999998</v>
      </c>
      <c r="AS62">
        <v>4.7081999999999997</v>
      </c>
      <c r="AT62">
        <v>15.00135</v>
      </c>
      <c r="AU62">
        <v>0</v>
      </c>
      <c r="AV62">
        <v>43.05</v>
      </c>
      <c r="AW62">
        <v>70.915800000000004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2600.8376020000001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10.6777</v>
      </c>
      <c r="R63">
        <v>39.724499999999999</v>
      </c>
      <c r="S63">
        <v>26.390910000000002</v>
      </c>
      <c r="T63">
        <v>0</v>
      </c>
      <c r="U63">
        <v>345.375</v>
      </c>
      <c r="V63">
        <v>15.012</v>
      </c>
      <c r="W63">
        <v>34.799309999999998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0.78432999999999997</v>
      </c>
      <c r="AO63">
        <v>0</v>
      </c>
      <c r="AP63">
        <v>0</v>
      </c>
      <c r="AQ63">
        <v>14.238</v>
      </c>
      <c r="AR63">
        <v>2.4287999999999998</v>
      </c>
      <c r="AS63">
        <v>4.7081999999999997</v>
      </c>
      <c r="AT63">
        <v>15.00135</v>
      </c>
      <c r="AU63">
        <v>0</v>
      </c>
      <c r="AV63">
        <v>43.05</v>
      </c>
      <c r="AW63">
        <v>70.915800000000004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2614.8194020000001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10.6777</v>
      </c>
      <c r="R64">
        <v>39.724499999999999</v>
      </c>
      <c r="S64">
        <v>26.390910000000002</v>
      </c>
      <c r="T64">
        <v>0</v>
      </c>
      <c r="U64">
        <v>345.375</v>
      </c>
      <c r="V64">
        <v>15.012</v>
      </c>
      <c r="W64">
        <v>34.799309999999998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0.78432999999999997</v>
      </c>
      <c r="AO64">
        <v>0</v>
      </c>
      <c r="AP64">
        <v>0</v>
      </c>
      <c r="AQ64">
        <v>15.561</v>
      </c>
      <c r="AR64">
        <v>2.4287999999999998</v>
      </c>
      <c r="AS64">
        <v>4.7081999999999997</v>
      </c>
      <c r="AT64">
        <v>15.00135</v>
      </c>
      <c r="AU64">
        <v>0</v>
      </c>
      <c r="AV64">
        <v>43.05</v>
      </c>
      <c r="AW64">
        <v>70.915800000000004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2616.1424020000004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10.6777</v>
      </c>
      <c r="R65">
        <v>39.724499999999999</v>
      </c>
      <c r="S65">
        <v>26.390910000000002</v>
      </c>
      <c r="T65">
        <v>0</v>
      </c>
      <c r="U65">
        <v>345.375</v>
      </c>
      <c r="V65">
        <v>15.012</v>
      </c>
      <c r="W65">
        <v>34.799309999999998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0.78432999999999997</v>
      </c>
      <c r="AO65">
        <v>0</v>
      </c>
      <c r="AP65">
        <v>0</v>
      </c>
      <c r="AQ65">
        <v>21.294</v>
      </c>
      <c r="AR65">
        <v>2.4287999999999998</v>
      </c>
      <c r="AS65">
        <v>4.9772400000000001</v>
      </c>
      <c r="AT65">
        <v>15.00135</v>
      </c>
      <c r="AU65">
        <v>0</v>
      </c>
      <c r="AV65">
        <v>43.05</v>
      </c>
      <c r="AW65">
        <v>70.915800000000004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2638.6232940000004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10.6777</v>
      </c>
      <c r="R66">
        <v>39.724499999999999</v>
      </c>
      <c r="S66">
        <v>26.390910000000002</v>
      </c>
      <c r="T66">
        <v>0</v>
      </c>
      <c r="U66">
        <v>345.375</v>
      </c>
      <c r="V66">
        <v>15.012</v>
      </c>
      <c r="W66">
        <v>34.799309999999998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0.78432999999999997</v>
      </c>
      <c r="AO66">
        <v>0</v>
      </c>
      <c r="AP66">
        <v>0</v>
      </c>
      <c r="AQ66">
        <v>31.122</v>
      </c>
      <c r="AR66">
        <v>2.4287999999999998</v>
      </c>
      <c r="AS66">
        <v>4.9772400000000001</v>
      </c>
      <c r="AT66">
        <v>15.00135</v>
      </c>
      <c r="AU66">
        <v>0</v>
      </c>
      <c r="AV66">
        <v>43.05</v>
      </c>
      <c r="AW66">
        <v>70.915800000000004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2648.4512940000004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10.6777</v>
      </c>
      <c r="R67">
        <v>39.724499999999999</v>
      </c>
      <c r="S67">
        <v>26.390910000000002</v>
      </c>
      <c r="T67">
        <v>0</v>
      </c>
      <c r="U67">
        <v>345.375</v>
      </c>
      <c r="V67">
        <v>15.012</v>
      </c>
      <c r="W67">
        <v>34.799309999999998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0.78432999999999997</v>
      </c>
      <c r="AO67">
        <v>0</v>
      </c>
      <c r="AP67">
        <v>0</v>
      </c>
      <c r="AQ67">
        <v>31.122</v>
      </c>
      <c r="AR67">
        <v>2.4287999999999998</v>
      </c>
      <c r="AS67">
        <v>4.9772400000000001</v>
      </c>
      <c r="AT67">
        <v>15.00135</v>
      </c>
      <c r="AU67">
        <v>0</v>
      </c>
      <c r="AV67">
        <v>43.05</v>
      </c>
      <c r="AW67">
        <v>70.915800000000004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2648.1512940000007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10.6777</v>
      </c>
      <c r="R68">
        <v>39.724499999999999</v>
      </c>
      <c r="S68">
        <v>26.390910000000002</v>
      </c>
      <c r="T68">
        <v>0</v>
      </c>
      <c r="U68">
        <v>345.375</v>
      </c>
      <c r="V68">
        <v>15.012</v>
      </c>
      <c r="W68">
        <v>34.799309999999998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0.78432999999999997</v>
      </c>
      <c r="AO68">
        <v>0</v>
      </c>
      <c r="AP68">
        <v>0</v>
      </c>
      <c r="AQ68">
        <v>31.122</v>
      </c>
      <c r="AR68">
        <v>2.4287999999999998</v>
      </c>
      <c r="AS68">
        <v>4.9772400000000001</v>
      </c>
      <c r="AT68">
        <v>15.00135</v>
      </c>
      <c r="AU68">
        <v>0</v>
      </c>
      <c r="AV68">
        <v>43.05</v>
      </c>
      <c r="AW68">
        <v>70.915800000000004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2648.1512940000007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10.6777</v>
      </c>
      <c r="R69">
        <v>39.724499999999999</v>
      </c>
      <c r="S69">
        <v>26.390910000000002</v>
      </c>
      <c r="T69">
        <v>0</v>
      </c>
      <c r="U69">
        <v>345.375</v>
      </c>
      <c r="V69">
        <v>15.012</v>
      </c>
      <c r="W69">
        <v>34.799309999999998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0.78432999999999997</v>
      </c>
      <c r="AO69">
        <v>0</v>
      </c>
      <c r="AP69">
        <v>0</v>
      </c>
      <c r="AQ69">
        <v>46.683</v>
      </c>
      <c r="AR69">
        <v>2.4287999999999998</v>
      </c>
      <c r="AS69">
        <v>4.9772400000000001</v>
      </c>
      <c r="AT69">
        <v>15.00135</v>
      </c>
      <c r="AU69">
        <v>0</v>
      </c>
      <c r="AV69">
        <v>43.05</v>
      </c>
      <c r="AW69">
        <v>70.915800000000004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2680.7582940000007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10.6777</v>
      </c>
      <c r="R70">
        <v>39.724499999999999</v>
      </c>
      <c r="S70">
        <v>26.390910000000002</v>
      </c>
      <c r="T70">
        <v>0</v>
      </c>
      <c r="U70">
        <v>345.375</v>
      </c>
      <c r="V70">
        <v>15.012</v>
      </c>
      <c r="W70">
        <v>34.799309999999998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0.78432999999999997</v>
      </c>
      <c r="AO70">
        <v>0</v>
      </c>
      <c r="AP70">
        <v>0</v>
      </c>
      <c r="AQ70">
        <v>46.683</v>
      </c>
      <c r="AR70">
        <v>2.4287999999999998</v>
      </c>
      <c r="AS70">
        <v>4.9772400000000001</v>
      </c>
      <c r="AT70">
        <v>15.00135</v>
      </c>
      <c r="AU70">
        <v>0</v>
      </c>
      <c r="AV70">
        <v>43.05</v>
      </c>
      <c r="AW70">
        <v>70.915800000000004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2708.6947940000009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9.1359999999999992</v>
      </c>
      <c r="R71">
        <v>39.724499999999999</v>
      </c>
      <c r="S71">
        <v>26.390910000000002</v>
      </c>
      <c r="T71">
        <v>0</v>
      </c>
      <c r="U71">
        <v>345.375</v>
      </c>
      <c r="V71">
        <v>15.012</v>
      </c>
      <c r="W71">
        <v>34.799309999999998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0.78432999999999997</v>
      </c>
      <c r="AO71">
        <v>0</v>
      </c>
      <c r="AP71">
        <v>0</v>
      </c>
      <c r="AQ71">
        <v>46.683</v>
      </c>
      <c r="AR71">
        <v>2.4287999999999998</v>
      </c>
      <c r="AS71">
        <v>4.9772400000000001</v>
      </c>
      <c r="AT71">
        <v>15.00135</v>
      </c>
      <c r="AU71">
        <v>0</v>
      </c>
      <c r="AV71">
        <v>43.05</v>
      </c>
      <c r="AW71">
        <v>70.915800000000004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2732.3432940000007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9.1359999999999992</v>
      </c>
      <c r="R72">
        <v>39.724499999999999</v>
      </c>
      <c r="S72">
        <v>26.390910000000002</v>
      </c>
      <c r="T72">
        <v>0</v>
      </c>
      <c r="U72">
        <v>345.375</v>
      </c>
      <c r="V72">
        <v>15.012</v>
      </c>
      <c r="W72">
        <v>34.799309999999998</v>
      </c>
      <c r="X72">
        <v>98.34375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0</v>
      </c>
      <c r="AN72">
        <v>0.78432999999999997</v>
      </c>
      <c r="AO72">
        <v>0</v>
      </c>
      <c r="AP72">
        <v>0</v>
      </c>
      <c r="AQ72">
        <v>46.683</v>
      </c>
      <c r="AR72">
        <v>2.4287999999999998</v>
      </c>
      <c r="AS72">
        <v>4.9772400000000001</v>
      </c>
      <c r="AT72">
        <v>15.00135</v>
      </c>
      <c r="AU72">
        <v>0</v>
      </c>
      <c r="AV72">
        <v>43.05</v>
      </c>
      <c r="AW72">
        <v>70.915800000000004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2759.9746340000011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9.1359999999999992</v>
      </c>
      <c r="R73">
        <v>39.724499999999999</v>
      </c>
      <c r="S73">
        <v>26.390910000000002</v>
      </c>
      <c r="T73">
        <v>0</v>
      </c>
      <c r="U73">
        <v>345.375</v>
      </c>
      <c r="V73">
        <v>15.012</v>
      </c>
      <c r="W73">
        <v>34.799309999999998</v>
      </c>
      <c r="X73">
        <v>98.34375</v>
      </c>
      <c r="Y73">
        <v>0</v>
      </c>
      <c r="Z73">
        <v>1.1000000000000001</v>
      </c>
      <c r="AA73">
        <v>7.0309999999999997</v>
      </c>
      <c r="AB73">
        <v>13.17004</v>
      </c>
      <c r="AC73">
        <v>1.2734000000000001</v>
      </c>
      <c r="AD73">
        <v>9.1360360000000007</v>
      </c>
      <c r="AE73">
        <v>32.957704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54.440100000000001</v>
      </c>
      <c r="AL73">
        <v>1.3944000000000001</v>
      </c>
      <c r="AM73">
        <v>4.5321999999999996</v>
      </c>
      <c r="AN73">
        <v>0.78432999999999997</v>
      </c>
      <c r="AO73">
        <v>0</v>
      </c>
      <c r="AP73">
        <v>0</v>
      </c>
      <c r="AQ73">
        <v>46.683</v>
      </c>
      <c r="AR73">
        <v>2.4287999999999998</v>
      </c>
      <c r="AS73">
        <v>5.3807999999999998</v>
      </c>
      <c r="AT73">
        <v>15.00135</v>
      </c>
      <c r="AU73">
        <v>0</v>
      </c>
      <c r="AV73">
        <v>43.05</v>
      </c>
      <c r="AW73">
        <v>70.915800000000004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2812.6226820000002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9.1359999999999992</v>
      </c>
      <c r="R74">
        <v>39.724499999999999</v>
      </c>
      <c r="S74">
        <v>26.390910000000002</v>
      </c>
      <c r="T74">
        <v>0</v>
      </c>
      <c r="U74">
        <v>345.375</v>
      </c>
      <c r="V74">
        <v>15.012</v>
      </c>
      <c r="W74">
        <v>34.799309999999998</v>
      </c>
      <c r="X74">
        <v>98.34375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16.548999999999999</v>
      </c>
      <c r="AJ74">
        <v>0</v>
      </c>
      <c r="AK74">
        <v>54.440100000000001</v>
      </c>
      <c r="AL74">
        <v>1.3944000000000001</v>
      </c>
      <c r="AM74">
        <v>10.536032000000001</v>
      </c>
      <c r="AN74">
        <v>0.78432999999999997</v>
      </c>
      <c r="AO74">
        <v>0</v>
      </c>
      <c r="AP74">
        <v>0</v>
      </c>
      <c r="AQ74">
        <v>46.683</v>
      </c>
      <c r="AR74">
        <v>2.4287999999999998</v>
      </c>
      <c r="AS74">
        <v>5.3807999999999998</v>
      </c>
      <c r="AT74">
        <v>15.00135</v>
      </c>
      <c r="AU74">
        <v>0</v>
      </c>
      <c r="AV74">
        <v>43.05</v>
      </c>
      <c r="AW74">
        <v>70.915800000000004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2962.0586700000008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9.1359999999999992</v>
      </c>
      <c r="R75">
        <v>39.724499999999999</v>
      </c>
      <c r="S75">
        <v>26.390910000000002</v>
      </c>
      <c r="T75">
        <v>0</v>
      </c>
      <c r="U75">
        <v>345.375</v>
      </c>
      <c r="V75">
        <v>15.012</v>
      </c>
      <c r="W75">
        <v>34.799309999999998</v>
      </c>
      <c r="X75">
        <v>98.34375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18.272072000000001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16.548999999999999</v>
      </c>
      <c r="AJ75">
        <v>0</v>
      </c>
      <c r="AK75">
        <v>54.440100000000001</v>
      </c>
      <c r="AL75">
        <v>6.9720000000000004</v>
      </c>
      <c r="AM75">
        <v>10.536032000000001</v>
      </c>
      <c r="AN75">
        <v>0.78432999999999997</v>
      </c>
      <c r="AO75">
        <v>0</v>
      </c>
      <c r="AP75">
        <v>0</v>
      </c>
      <c r="AQ75">
        <v>46.683</v>
      </c>
      <c r="AR75">
        <v>2.4287999999999998</v>
      </c>
      <c r="AS75">
        <v>4.9772400000000001</v>
      </c>
      <c r="AT75">
        <v>15.00135</v>
      </c>
      <c r="AU75">
        <v>0</v>
      </c>
      <c r="AV75">
        <v>43.05</v>
      </c>
      <c r="AW75">
        <v>70.915800000000004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3004.0481100000011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9.1359999999999992</v>
      </c>
      <c r="R76">
        <v>39.724499999999999</v>
      </c>
      <c r="S76">
        <v>26.390910000000002</v>
      </c>
      <c r="T76">
        <v>0</v>
      </c>
      <c r="U76">
        <v>345.375</v>
      </c>
      <c r="V76">
        <v>15.012</v>
      </c>
      <c r="W76">
        <v>34.799309999999998</v>
      </c>
      <c r="X76">
        <v>98.34375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16.548999999999999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0.78432999999999997</v>
      </c>
      <c r="AO76">
        <v>0</v>
      </c>
      <c r="AP76">
        <v>0</v>
      </c>
      <c r="AQ76">
        <v>46.683</v>
      </c>
      <c r="AR76">
        <v>2.4287999999999998</v>
      </c>
      <c r="AS76">
        <v>4.9772400000000001</v>
      </c>
      <c r="AT76">
        <v>15.00135</v>
      </c>
      <c r="AU76">
        <v>0</v>
      </c>
      <c r="AV76">
        <v>43.05</v>
      </c>
      <c r="AW76">
        <v>70.915800000000004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3065.9381460000009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9.1359999999999992</v>
      </c>
      <c r="R77">
        <v>39.724499999999999</v>
      </c>
      <c r="S77">
        <v>26.390910000000002</v>
      </c>
      <c r="T77">
        <v>0</v>
      </c>
      <c r="U77">
        <v>345.375</v>
      </c>
      <c r="V77">
        <v>15.012</v>
      </c>
      <c r="W77">
        <v>34.799309999999998</v>
      </c>
      <c r="X77">
        <v>98.34375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16.548999999999999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0.78432999999999997</v>
      </c>
      <c r="AO77">
        <v>0</v>
      </c>
      <c r="AP77">
        <v>0</v>
      </c>
      <c r="AQ77">
        <v>46.683</v>
      </c>
      <c r="AR77">
        <v>2.4287999999999998</v>
      </c>
      <c r="AS77">
        <v>4.9772400000000001</v>
      </c>
      <c r="AT77">
        <v>15.00135</v>
      </c>
      <c r="AU77">
        <v>0</v>
      </c>
      <c r="AV77">
        <v>43.05</v>
      </c>
      <c r="AW77">
        <v>70.915800000000004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3058.1727460000006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9.1359999999999992</v>
      </c>
      <c r="R78">
        <v>39.724499999999999</v>
      </c>
      <c r="S78">
        <v>26.390910000000002</v>
      </c>
      <c r="T78">
        <v>0</v>
      </c>
      <c r="U78">
        <v>345.375</v>
      </c>
      <c r="V78">
        <v>15.012</v>
      </c>
      <c r="W78">
        <v>34.799309999999998</v>
      </c>
      <c r="X78">
        <v>98.34375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35.496000000000002</v>
      </c>
      <c r="AG78">
        <v>0</v>
      </c>
      <c r="AH78">
        <v>111.746</v>
      </c>
      <c r="AI78">
        <v>16.548999999999999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0.78432999999999997</v>
      </c>
      <c r="AO78">
        <v>0</v>
      </c>
      <c r="AP78">
        <v>0</v>
      </c>
      <c r="AQ78">
        <v>46.683</v>
      </c>
      <c r="AR78">
        <v>4.4160000000000004</v>
      </c>
      <c r="AS78">
        <v>4.9772400000000001</v>
      </c>
      <c r="AT78">
        <v>15.00135</v>
      </c>
      <c r="AU78">
        <v>0</v>
      </c>
      <c r="AV78">
        <v>43.05</v>
      </c>
      <c r="AW78">
        <v>70.915800000000004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3030.189910000001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9.1359999999999992</v>
      </c>
      <c r="R79">
        <v>39.724499999999999</v>
      </c>
      <c r="S79">
        <v>26.390910000000002</v>
      </c>
      <c r="T79">
        <v>0</v>
      </c>
      <c r="U79">
        <v>345.375</v>
      </c>
      <c r="V79">
        <v>15.012</v>
      </c>
      <c r="W79">
        <v>34.799309999999998</v>
      </c>
      <c r="X79">
        <v>98.34375</v>
      </c>
      <c r="Y79">
        <v>0</v>
      </c>
      <c r="Z79">
        <v>13.041600000000001</v>
      </c>
      <c r="AA79">
        <v>26.07</v>
      </c>
      <c r="AB79">
        <v>26.793299999999999</v>
      </c>
      <c r="AC79">
        <v>29.062808</v>
      </c>
      <c r="AD79">
        <v>18.272072000000001</v>
      </c>
      <c r="AE79">
        <v>49.436556000000003</v>
      </c>
      <c r="AF79">
        <v>35.496000000000002</v>
      </c>
      <c r="AG79">
        <v>0</v>
      </c>
      <c r="AH79">
        <v>94.7</v>
      </c>
      <c r="AI79">
        <v>16.548999999999999</v>
      </c>
      <c r="AJ79">
        <v>0</v>
      </c>
      <c r="AK79">
        <v>54.440100000000001</v>
      </c>
      <c r="AL79">
        <v>55.776000000000003</v>
      </c>
      <c r="AM79">
        <v>10.536032000000001</v>
      </c>
      <c r="AN79">
        <v>0.78432999999999997</v>
      </c>
      <c r="AO79">
        <v>0</v>
      </c>
      <c r="AP79">
        <v>0</v>
      </c>
      <c r="AQ79">
        <v>46.683</v>
      </c>
      <c r="AR79">
        <v>35.328000000000003</v>
      </c>
      <c r="AS79">
        <v>4.9772400000000001</v>
      </c>
      <c r="AT79">
        <v>15.00135</v>
      </c>
      <c r="AU79">
        <v>0</v>
      </c>
      <c r="AV79">
        <v>43.05</v>
      </c>
      <c r="AW79">
        <v>70.915800000000004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3044.0559100000005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9.1359999999999992</v>
      </c>
      <c r="R80">
        <v>39.724499999999999</v>
      </c>
      <c r="S80">
        <v>26.390910000000002</v>
      </c>
      <c r="T80">
        <v>0</v>
      </c>
      <c r="U80">
        <v>345.375</v>
      </c>
      <c r="V80">
        <v>15.012</v>
      </c>
      <c r="W80">
        <v>34.799309999999998</v>
      </c>
      <c r="X80">
        <v>98.34375</v>
      </c>
      <c r="Y80">
        <v>0</v>
      </c>
      <c r="Z80">
        <v>0</v>
      </c>
      <c r="AA80">
        <v>14.04936</v>
      </c>
      <c r="AB80">
        <v>26.34008</v>
      </c>
      <c r="AC80">
        <v>1.2734000000000001</v>
      </c>
      <c r="AD80">
        <v>18.272072000000001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54.440100000000001</v>
      </c>
      <c r="AL80">
        <v>6.9720000000000004</v>
      </c>
      <c r="AM80">
        <v>3.8656999999999999</v>
      </c>
      <c r="AN80">
        <v>0.78432999999999997</v>
      </c>
      <c r="AO80">
        <v>0</v>
      </c>
      <c r="AP80">
        <v>0</v>
      </c>
      <c r="AQ80">
        <v>46.683</v>
      </c>
      <c r="AR80">
        <v>35.328000000000003</v>
      </c>
      <c r="AS80">
        <v>4.9772400000000001</v>
      </c>
      <c r="AT80">
        <v>15.00135</v>
      </c>
      <c r="AU80">
        <v>0</v>
      </c>
      <c r="AV80">
        <v>43.05</v>
      </c>
      <c r="AW80">
        <v>70.915800000000004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2868.4328580000006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10.6777</v>
      </c>
      <c r="R81">
        <v>39.724499999999999</v>
      </c>
      <c r="S81">
        <v>26.390910000000002</v>
      </c>
      <c r="T81">
        <v>0</v>
      </c>
      <c r="U81">
        <v>345.375</v>
      </c>
      <c r="V81">
        <v>15.012</v>
      </c>
      <c r="W81">
        <v>34.799309999999998</v>
      </c>
      <c r="X81">
        <v>98.34375</v>
      </c>
      <c r="Y81">
        <v>0</v>
      </c>
      <c r="Z81">
        <v>0</v>
      </c>
      <c r="AA81">
        <v>6.32</v>
      </c>
      <c r="AB81">
        <v>26.34008</v>
      </c>
      <c r="AC81">
        <v>0</v>
      </c>
      <c r="AD81">
        <v>9.1360360000000007</v>
      </c>
      <c r="AE81">
        <v>16.478852</v>
      </c>
      <c r="AF81">
        <v>8.8740000000000006</v>
      </c>
      <c r="AG81">
        <v>0</v>
      </c>
      <c r="AH81">
        <v>40.247500000000002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0.78432999999999997</v>
      </c>
      <c r="AO81">
        <v>0</v>
      </c>
      <c r="AP81">
        <v>6.6612</v>
      </c>
      <c r="AQ81">
        <v>46.683</v>
      </c>
      <c r="AR81">
        <v>4.4160000000000004</v>
      </c>
      <c r="AS81">
        <v>4.9772400000000001</v>
      </c>
      <c r="AT81">
        <v>15.00135</v>
      </c>
      <c r="AU81">
        <v>0</v>
      </c>
      <c r="AV81">
        <v>43.05</v>
      </c>
      <c r="AW81">
        <v>70.915800000000004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2754.4043100000008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10.6777</v>
      </c>
      <c r="R82">
        <v>39.724499999999999</v>
      </c>
      <c r="S82">
        <v>26.390910000000002</v>
      </c>
      <c r="T82">
        <v>0</v>
      </c>
      <c r="U82">
        <v>345.375</v>
      </c>
      <c r="V82">
        <v>15.012</v>
      </c>
      <c r="W82">
        <v>34.799309999999998</v>
      </c>
      <c r="X82">
        <v>98.34375</v>
      </c>
      <c r="Y82">
        <v>0</v>
      </c>
      <c r="Z82">
        <v>0</v>
      </c>
      <c r="AA82">
        <v>0</v>
      </c>
      <c r="AB82">
        <v>26.34008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0.78432999999999997</v>
      </c>
      <c r="AO82">
        <v>0</v>
      </c>
      <c r="AP82">
        <v>6.6612</v>
      </c>
      <c r="AQ82">
        <v>46.683</v>
      </c>
      <c r="AR82">
        <v>2.76</v>
      </c>
      <c r="AS82">
        <v>4.9772400000000001</v>
      </c>
      <c r="AT82">
        <v>15.00135</v>
      </c>
      <c r="AU82">
        <v>0</v>
      </c>
      <c r="AV82">
        <v>43.05</v>
      </c>
      <c r="AW82">
        <v>70.915800000000004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2734.924774000001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10.6777</v>
      </c>
      <c r="R83">
        <v>39.724499999999999</v>
      </c>
      <c r="S83">
        <v>26.390910000000002</v>
      </c>
      <c r="T83">
        <v>0</v>
      </c>
      <c r="U83">
        <v>345.375</v>
      </c>
      <c r="V83">
        <v>15.012</v>
      </c>
      <c r="W83">
        <v>34.799309999999998</v>
      </c>
      <c r="X83">
        <v>98.34375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37.880000000000003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0.78432999999999997</v>
      </c>
      <c r="AO83">
        <v>0</v>
      </c>
      <c r="AP83">
        <v>6.6612</v>
      </c>
      <c r="AQ83">
        <v>46.683</v>
      </c>
      <c r="AR83">
        <v>2.76</v>
      </c>
      <c r="AS83">
        <v>4.9772400000000001</v>
      </c>
      <c r="AT83">
        <v>15.00135</v>
      </c>
      <c r="AU83">
        <v>0</v>
      </c>
      <c r="AV83">
        <v>43.05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2722.2977340000007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10.6777</v>
      </c>
      <c r="R84">
        <v>39.724499999999999</v>
      </c>
      <c r="S84">
        <v>26.390910000000002</v>
      </c>
      <c r="T84">
        <v>0</v>
      </c>
      <c r="U84">
        <v>345.375</v>
      </c>
      <c r="V84">
        <v>15.012</v>
      </c>
      <c r="W84">
        <v>34.799309999999998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37.880000000000003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0.78432999999999997</v>
      </c>
      <c r="AO84">
        <v>0</v>
      </c>
      <c r="AP84">
        <v>6.6612</v>
      </c>
      <c r="AQ84">
        <v>46.683</v>
      </c>
      <c r="AR84">
        <v>2.76</v>
      </c>
      <c r="AS84">
        <v>4.9772400000000001</v>
      </c>
      <c r="AT84">
        <v>15.00135</v>
      </c>
      <c r="AU84">
        <v>0</v>
      </c>
      <c r="AV84">
        <v>43.05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2709.1276940000007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10.6777</v>
      </c>
      <c r="R85">
        <v>39.724499999999999</v>
      </c>
      <c r="S85">
        <v>26.390910000000002</v>
      </c>
      <c r="T85">
        <v>0</v>
      </c>
      <c r="U85">
        <v>345.375</v>
      </c>
      <c r="V85">
        <v>15.012</v>
      </c>
      <c r="W85">
        <v>34.799309999999998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0.78432999999999997</v>
      </c>
      <c r="AO85">
        <v>0</v>
      </c>
      <c r="AP85">
        <v>0</v>
      </c>
      <c r="AQ85">
        <v>46.683</v>
      </c>
      <c r="AR85">
        <v>2.76</v>
      </c>
      <c r="AS85">
        <v>4.9772400000000001</v>
      </c>
      <c r="AT85">
        <v>15.00135</v>
      </c>
      <c r="AU85">
        <v>0</v>
      </c>
      <c r="AV85">
        <v>43.05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2702.4664940000007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682.82912699999997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10.6777</v>
      </c>
      <c r="R86">
        <v>39.724499999999999</v>
      </c>
      <c r="S86">
        <v>26.390910000000002</v>
      </c>
      <c r="T86">
        <v>0</v>
      </c>
      <c r="U86">
        <v>345.375</v>
      </c>
      <c r="V86">
        <v>15.012</v>
      </c>
      <c r="W86">
        <v>34.799309999999998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0.78432999999999997</v>
      </c>
      <c r="AO86">
        <v>0</v>
      </c>
      <c r="AP86">
        <v>0</v>
      </c>
      <c r="AQ86">
        <v>46.683</v>
      </c>
      <c r="AR86">
        <v>2.76</v>
      </c>
      <c r="AS86">
        <v>4.9772400000000001</v>
      </c>
      <c r="AT86">
        <v>15.00135</v>
      </c>
      <c r="AU86">
        <v>0</v>
      </c>
      <c r="AV86">
        <v>43.05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2702.4664940000007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10.6777</v>
      </c>
      <c r="R87">
        <v>39.724499999999999</v>
      </c>
      <c r="S87">
        <v>26.390910000000002</v>
      </c>
      <c r="T87">
        <v>0</v>
      </c>
      <c r="U87">
        <v>345.375</v>
      </c>
      <c r="V87">
        <v>15.012</v>
      </c>
      <c r="W87">
        <v>34.799309999999998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0.78432999999999997</v>
      </c>
      <c r="AO87">
        <v>0</v>
      </c>
      <c r="AP87">
        <v>0</v>
      </c>
      <c r="AQ87">
        <v>46.683</v>
      </c>
      <c r="AR87">
        <v>2.76</v>
      </c>
      <c r="AS87">
        <v>4.9772400000000001</v>
      </c>
      <c r="AT87">
        <v>15.00135</v>
      </c>
      <c r="AU87">
        <v>0</v>
      </c>
      <c r="AV87">
        <v>43.05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2683.8264940000004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10.6777</v>
      </c>
      <c r="R88">
        <v>39.724499999999999</v>
      </c>
      <c r="S88">
        <v>26.390910000000002</v>
      </c>
      <c r="T88">
        <v>0</v>
      </c>
      <c r="U88">
        <v>345.375</v>
      </c>
      <c r="V88">
        <v>15.012</v>
      </c>
      <c r="W88">
        <v>34.799309999999998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0.78432999999999997</v>
      </c>
      <c r="AO88">
        <v>0</v>
      </c>
      <c r="AP88">
        <v>0</v>
      </c>
      <c r="AQ88">
        <v>46.683</v>
      </c>
      <c r="AR88">
        <v>2.76</v>
      </c>
      <c r="AS88">
        <v>4.9772400000000001</v>
      </c>
      <c r="AT88">
        <v>15.00135</v>
      </c>
      <c r="AU88">
        <v>0</v>
      </c>
      <c r="AV88">
        <v>43.05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2664.8864940000003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10.6777</v>
      </c>
      <c r="R89">
        <v>39.724499999999999</v>
      </c>
      <c r="S89">
        <v>26.390910000000002</v>
      </c>
      <c r="T89">
        <v>0</v>
      </c>
      <c r="U89">
        <v>345.375</v>
      </c>
      <c r="V89">
        <v>15.012</v>
      </c>
      <c r="W89">
        <v>34.799309999999998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0.78432999999999997</v>
      </c>
      <c r="AO89">
        <v>0</v>
      </c>
      <c r="AP89">
        <v>0</v>
      </c>
      <c r="AQ89">
        <v>46.683</v>
      </c>
      <c r="AR89">
        <v>35.328000000000003</v>
      </c>
      <c r="AS89">
        <v>4.9772400000000001</v>
      </c>
      <c r="AT89">
        <v>15.00135</v>
      </c>
      <c r="AU89">
        <v>0</v>
      </c>
      <c r="AV89">
        <v>43.05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2697.4544940000001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10.6777</v>
      </c>
      <c r="R90">
        <v>39.724499999999999</v>
      </c>
      <c r="S90">
        <v>26.390910000000002</v>
      </c>
      <c r="T90">
        <v>0</v>
      </c>
      <c r="U90">
        <v>345.375</v>
      </c>
      <c r="V90">
        <v>15.012</v>
      </c>
      <c r="W90">
        <v>34.799309999999998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0.78432999999999997</v>
      </c>
      <c r="AO90">
        <v>0</v>
      </c>
      <c r="AP90">
        <v>0</v>
      </c>
      <c r="AQ90">
        <v>31.122</v>
      </c>
      <c r="AR90">
        <v>35.328000000000003</v>
      </c>
      <c r="AS90">
        <v>4.9772400000000001</v>
      </c>
      <c r="AT90">
        <v>15.00135</v>
      </c>
      <c r="AU90">
        <v>0</v>
      </c>
      <c r="AV90">
        <v>43.05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2681.8934939999999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10.6777</v>
      </c>
      <c r="R91">
        <v>39.724499999999999</v>
      </c>
      <c r="S91">
        <v>26.390910000000002</v>
      </c>
      <c r="T91">
        <v>0</v>
      </c>
      <c r="U91">
        <v>345.375</v>
      </c>
      <c r="V91">
        <v>15.012</v>
      </c>
      <c r="W91">
        <v>34.799309999999998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0.78432999999999997</v>
      </c>
      <c r="AO91">
        <v>0</v>
      </c>
      <c r="AP91">
        <v>0</v>
      </c>
      <c r="AQ91">
        <v>31.122</v>
      </c>
      <c r="AR91">
        <v>4.4160000000000004</v>
      </c>
      <c r="AS91">
        <v>4.9772400000000001</v>
      </c>
      <c r="AT91">
        <v>15.00135</v>
      </c>
      <c r="AU91">
        <v>0</v>
      </c>
      <c r="AV91">
        <v>43.575000000000003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2651.5064939999997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10.6777</v>
      </c>
      <c r="R92">
        <v>39.724499999999999</v>
      </c>
      <c r="S92">
        <v>26.390910000000002</v>
      </c>
      <c r="T92">
        <v>0</v>
      </c>
      <c r="U92">
        <v>345.375</v>
      </c>
      <c r="V92">
        <v>15.012</v>
      </c>
      <c r="W92">
        <v>34.799309999999998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0.78432999999999997</v>
      </c>
      <c r="AO92">
        <v>0</v>
      </c>
      <c r="AP92">
        <v>0</v>
      </c>
      <c r="AQ92">
        <v>31.122</v>
      </c>
      <c r="AR92">
        <v>2.76</v>
      </c>
      <c r="AS92">
        <v>4.9772400000000001</v>
      </c>
      <c r="AT92">
        <v>15.00135</v>
      </c>
      <c r="AU92">
        <v>0</v>
      </c>
      <c r="AV92">
        <v>43.575000000000003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2649.8504939999998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10.6777</v>
      </c>
      <c r="R93">
        <v>39.724499999999999</v>
      </c>
      <c r="S93">
        <v>26.390910000000002</v>
      </c>
      <c r="T93">
        <v>0</v>
      </c>
      <c r="U93">
        <v>345.375</v>
      </c>
      <c r="V93">
        <v>15.012</v>
      </c>
      <c r="W93">
        <v>34.799309999999998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0.78432999999999997</v>
      </c>
      <c r="AO93">
        <v>0</v>
      </c>
      <c r="AP93">
        <v>0</v>
      </c>
      <c r="AQ93">
        <v>31.122</v>
      </c>
      <c r="AR93">
        <v>2.76</v>
      </c>
      <c r="AS93">
        <v>4.9772400000000001</v>
      </c>
      <c r="AT93">
        <v>15.00135</v>
      </c>
      <c r="AU93">
        <v>0</v>
      </c>
      <c r="AV93">
        <v>43.575000000000003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2633.3716419999996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10.6777</v>
      </c>
      <c r="R94">
        <v>39.724499999999999</v>
      </c>
      <c r="S94">
        <v>26.390910000000002</v>
      </c>
      <c r="T94">
        <v>0</v>
      </c>
      <c r="U94">
        <v>345.375</v>
      </c>
      <c r="V94">
        <v>15.012</v>
      </c>
      <c r="W94">
        <v>34.799309999999998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0.78432999999999997</v>
      </c>
      <c r="AO94">
        <v>0</v>
      </c>
      <c r="AP94">
        <v>0</v>
      </c>
      <c r="AQ94">
        <v>18.774000000000001</v>
      </c>
      <c r="AR94">
        <v>2.76</v>
      </c>
      <c r="AS94">
        <v>4.9772400000000001</v>
      </c>
      <c r="AT94">
        <v>15.00135</v>
      </c>
      <c r="AU94">
        <v>0</v>
      </c>
      <c r="AV94">
        <v>43.575000000000003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2621.0236419999997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10.6777</v>
      </c>
      <c r="R95">
        <v>39.724499999999999</v>
      </c>
      <c r="S95">
        <v>26.390910000000002</v>
      </c>
      <c r="T95">
        <v>0</v>
      </c>
      <c r="U95">
        <v>345.375</v>
      </c>
      <c r="V95">
        <v>15.012</v>
      </c>
      <c r="W95">
        <v>34.799309999999998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0.78432999999999997</v>
      </c>
      <c r="AO95">
        <v>0</v>
      </c>
      <c r="AP95">
        <v>0</v>
      </c>
      <c r="AQ95">
        <v>15.561</v>
      </c>
      <c r="AR95">
        <v>2.4287999999999998</v>
      </c>
      <c r="AS95">
        <v>4.9772400000000001</v>
      </c>
      <c r="AT95">
        <v>15.00135</v>
      </c>
      <c r="AU95">
        <v>0</v>
      </c>
      <c r="AV95">
        <v>43.575000000000003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2617.4794419999998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10.6777</v>
      </c>
      <c r="R96">
        <v>39.724499999999999</v>
      </c>
      <c r="S96">
        <v>26.390910000000002</v>
      </c>
      <c r="T96">
        <v>0</v>
      </c>
      <c r="U96">
        <v>345.375</v>
      </c>
      <c r="V96">
        <v>15.012</v>
      </c>
      <c r="W96">
        <v>34.799309999999998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6.9720000000000004</v>
      </c>
      <c r="AM96">
        <v>0</v>
      </c>
      <c r="AN96">
        <v>0.78432999999999997</v>
      </c>
      <c r="AO96">
        <v>0</v>
      </c>
      <c r="AP96">
        <v>0</v>
      </c>
      <c r="AQ96">
        <v>0</v>
      </c>
      <c r="AR96">
        <v>2.4287999999999998</v>
      </c>
      <c r="AS96">
        <v>4.9772400000000001</v>
      </c>
      <c r="AT96">
        <v>15.00135</v>
      </c>
      <c r="AU96">
        <v>0</v>
      </c>
      <c r="AV96">
        <v>43.575000000000003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2607.4960419999998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10.6777</v>
      </c>
      <c r="R97">
        <v>39.724499999999999</v>
      </c>
      <c r="S97">
        <v>26.390910000000002</v>
      </c>
      <c r="T97">
        <v>0</v>
      </c>
      <c r="U97">
        <v>345.375</v>
      </c>
      <c r="V97">
        <v>16.263000000000002</v>
      </c>
      <c r="W97">
        <v>34.799309999999998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55.776000000000003</v>
      </c>
      <c r="AM97">
        <v>0</v>
      </c>
      <c r="AN97">
        <v>0.78432999999999997</v>
      </c>
      <c r="AO97">
        <v>0</v>
      </c>
      <c r="AP97">
        <v>0</v>
      </c>
      <c r="AQ97">
        <v>0</v>
      </c>
      <c r="AR97">
        <v>2.4287999999999998</v>
      </c>
      <c r="AS97">
        <v>4.9772400000000001</v>
      </c>
      <c r="AT97">
        <v>15.00135</v>
      </c>
      <c r="AU97">
        <v>0</v>
      </c>
      <c r="AV97">
        <v>43.575000000000003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2657.5510419999991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10.6777</v>
      </c>
      <c r="R98">
        <v>39.724499999999999</v>
      </c>
      <c r="S98">
        <v>26.390910000000002</v>
      </c>
      <c r="T98">
        <v>0</v>
      </c>
      <c r="U98">
        <v>345.375</v>
      </c>
      <c r="V98">
        <v>16.957999999999998</v>
      </c>
      <c r="W98">
        <v>34.799309999999998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55.776000000000003</v>
      </c>
      <c r="AM98">
        <v>0</v>
      </c>
      <c r="AN98">
        <v>0.78432999999999997</v>
      </c>
      <c r="AO98">
        <v>0</v>
      </c>
      <c r="AP98">
        <v>0</v>
      </c>
      <c r="AQ98">
        <v>0</v>
      </c>
      <c r="AR98">
        <v>2.4287999999999998</v>
      </c>
      <c r="AS98">
        <v>4.9772400000000001</v>
      </c>
      <c r="AT98">
        <v>15.00135</v>
      </c>
      <c r="AU98">
        <v>0</v>
      </c>
      <c r="AV98">
        <v>43.575000000000003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2658.2460419999993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16.392024047999993</v>
      </c>
      <c r="L99">
        <f t="shared" si="2"/>
        <v>13.92973312499997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0.25366674999999966</v>
      </c>
      <c r="R99">
        <f t="shared" si="2"/>
        <v>0.97606341599999791</v>
      </c>
      <c r="S99">
        <f t="shared" si="2"/>
        <v>0.63338184000000097</v>
      </c>
      <c r="T99">
        <f t="shared" si="2"/>
        <v>0</v>
      </c>
      <c r="U99">
        <f t="shared" si="2"/>
        <v>9.0793350000000022</v>
      </c>
      <c r="V99">
        <f t="shared" si="2"/>
        <v>0.36618834149999907</v>
      </c>
      <c r="W99">
        <f t="shared" si="2"/>
        <v>0.83518343999999956</v>
      </c>
      <c r="X99">
        <f t="shared" si="2"/>
        <v>2.3602500000000002</v>
      </c>
      <c r="Y99">
        <f t="shared" si="2"/>
        <v>0</v>
      </c>
      <c r="Z99">
        <f t="shared" si="2"/>
        <v>4.4565399999999991E-2</v>
      </c>
      <c r="AA99">
        <f t="shared" si="2"/>
        <v>8.4359359999999994E-2</v>
      </c>
      <c r="AB99">
        <f t="shared" si="2"/>
        <v>0.13635256999999995</v>
      </c>
      <c r="AC99">
        <f t="shared" si="2"/>
        <v>8.8461824000000008E-2</v>
      </c>
      <c r="AD99">
        <f t="shared" si="2"/>
        <v>9.1360359999999988E-2</v>
      </c>
      <c r="AE99">
        <f t="shared" si="2"/>
        <v>0.33781646599999982</v>
      </c>
      <c r="AF99">
        <f t="shared" si="2"/>
        <v>0.30368800000000035</v>
      </c>
      <c r="AG99">
        <f t="shared" si="2"/>
        <v>0</v>
      </c>
      <c r="AH99">
        <f t="shared" si="2"/>
        <v>0.62738750000000021</v>
      </c>
      <c r="AI99">
        <f t="shared" si="2"/>
        <v>5.3466000000000007E-2</v>
      </c>
      <c r="AJ99">
        <f t="shared" si="2"/>
        <v>0</v>
      </c>
      <c r="AK99">
        <f t="shared" si="2"/>
        <v>1.3065623999999973</v>
      </c>
      <c r="AL99">
        <f t="shared" si="2"/>
        <v>0.21299460000000014</v>
      </c>
      <c r="AM99">
        <f t="shared" si="2"/>
        <v>3.5773721000000008E-2</v>
      </c>
      <c r="AN99">
        <f t="shared" si="2"/>
        <v>1.920651999999997E-2</v>
      </c>
      <c r="AO99">
        <f t="shared" si="2"/>
        <v>0</v>
      </c>
      <c r="AP99">
        <f t="shared" si="2"/>
        <v>2.337825E-2</v>
      </c>
      <c r="AQ99">
        <f t="shared" si="2"/>
        <v>0.56510999999999989</v>
      </c>
      <c r="AR99">
        <f t="shared" si="2"/>
        <v>0.16410960000000019</v>
      </c>
      <c r="AS99">
        <f t="shared" si="2"/>
        <v>0.15257931000000016</v>
      </c>
      <c r="AT99">
        <f t="shared" si="2"/>
        <v>0.36003239999999997</v>
      </c>
      <c r="AU99">
        <f t="shared" si="2"/>
        <v>0</v>
      </c>
      <c r="AV99">
        <f t="shared" si="2"/>
        <v>1.0495800000000013</v>
      </c>
      <c r="AW99">
        <f t="shared" si="2"/>
        <v>1.7095812000000004</v>
      </c>
      <c r="AX99">
        <f t="shared" si="2"/>
        <v>2.2048780000000021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64.00464444150002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235</v>
      </c>
      <c r="M3">
        <v>92</v>
      </c>
      <c r="N3">
        <v>59.06</v>
      </c>
      <c r="O3">
        <v>123.66562500000001</v>
      </c>
      <c r="P3">
        <v>125.58750000000001</v>
      </c>
      <c r="Q3">
        <v>6</v>
      </c>
      <c r="R3">
        <v>18.720500000000001</v>
      </c>
      <c r="S3">
        <v>11</v>
      </c>
      <c r="T3">
        <v>0</v>
      </c>
      <c r="U3">
        <v>418.77</v>
      </c>
      <c r="V3">
        <v>5</v>
      </c>
      <c r="W3">
        <v>12</v>
      </c>
      <c r="X3">
        <v>80.241506999999999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2.8704000000000001</v>
      </c>
      <c r="AS3">
        <v>16.680479999999999</v>
      </c>
      <c r="AT3">
        <v>14.999949000000001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1644.704651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235</v>
      </c>
      <c r="M4">
        <v>92</v>
      </c>
      <c r="N4">
        <v>59.06</v>
      </c>
      <c r="O4">
        <v>123.66562500000001</v>
      </c>
      <c r="P4">
        <v>125.58750000000001</v>
      </c>
      <c r="Q4">
        <v>6</v>
      </c>
      <c r="R4">
        <v>17</v>
      </c>
      <c r="S4">
        <v>11</v>
      </c>
      <c r="T4">
        <v>0</v>
      </c>
      <c r="U4">
        <v>418.77</v>
      </c>
      <c r="V4">
        <v>5</v>
      </c>
      <c r="W4">
        <v>12</v>
      </c>
      <c r="X4">
        <v>76.170699999999997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2.8704000000000001</v>
      </c>
      <c r="AS4">
        <v>16.680479999999999</v>
      </c>
      <c r="AT4">
        <v>14.999949000000001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1633.3357439999997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235</v>
      </c>
      <c r="M5">
        <v>92</v>
      </c>
      <c r="N5">
        <v>59.06</v>
      </c>
      <c r="O5">
        <v>123.66562500000001</v>
      </c>
      <c r="P5">
        <v>125.58750000000001</v>
      </c>
      <c r="Q5">
        <v>6</v>
      </c>
      <c r="R5">
        <v>17</v>
      </c>
      <c r="S5">
        <v>11</v>
      </c>
      <c r="T5">
        <v>0</v>
      </c>
      <c r="U5">
        <v>418.77</v>
      </c>
      <c r="V5">
        <v>5</v>
      </c>
      <c r="W5">
        <v>12</v>
      </c>
      <c r="X5">
        <v>76.170699999999997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2.8704000000000001</v>
      </c>
      <c r="AS5">
        <v>16.680479999999999</v>
      </c>
      <c r="AT5">
        <v>14.999949000000001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1633.3357439999997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235</v>
      </c>
      <c r="M6">
        <v>92</v>
      </c>
      <c r="N6">
        <v>59.06</v>
      </c>
      <c r="O6">
        <v>123.66562500000001</v>
      </c>
      <c r="P6">
        <v>125.58750000000001</v>
      </c>
      <c r="Q6">
        <v>6</v>
      </c>
      <c r="R6">
        <v>17</v>
      </c>
      <c r="S6">
        <v>11</v>
      </c>
      <c r="T6">
        <v>0</v>
      </c>
      <c r="U6">
        <v>418.77</v>
      </c>
      <c r="V6">
        <v>5</v>
      </c>
      <c r="W6">
        <v>12</v>
      </c>
      <c r="X6">
        <v>76.170699999999997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2.8704000000000001</v>
      </c>
      <c r="AS6">
        <v>16.680479999999999</v>
      </c>
      <c r="AT6">
        <v>14.999949000000001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1633.3357439999997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235</v>
      </c>
      <c r="M7">
        <v>92</v>
      </c>
      <c r="N7">
        <v>59.06</v>
      </c>
      <c r="O7">
        <v>123.66562500000001</v>
      </c>
      <c r="P7">
        <v>125.58750000000001</v>
      </c>
      <c r="Q7">
        <v>6</v>
      </c>
      <c r="R7">
        <v>17</v>
      </c>
      <c r="S7">
        <v>11</v>
      </c>
      <c r="T7">
        <v>0</v>
      </c>
      <c r="U7">
        <v>418.77</v>
      </c>
      <c r="V7">
        <v>5</v>
      </c>
      <c r="W7">
        <v>12</v>
      </c>
      <c r="X7">
        <v>76.170699999999997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2.8704000000000001</v>
      </c>
      <c r="AS7">
        <v>16.680479999999999</v>
      </c>
      <c r="AT7">
        <v>14.999949000000001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1633.3357439999997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235</v>
      </c>
      <c r="M8">
        <v>92</v>
      </c>
      <c r="N8">
        <v>59.06</v>
      </c>
      <c r="O8">
        <v>123.66562500000001</v>
      </c>
      <c r="P8">
        <v>125.58750000000001</v>
      </c>
      <c r="Q8">
        <v>6</v>
      </c>
      <c r="R8">
        <v>17</v>
      </c>
      <c r="S8">
        <v>11</v>
      </c>
      <c r="T8">
        <v>0</v>
      </c>
      <c r="U8">
        <v>418.77</v>
      </c>
      <c r="V8">
        <v>5</v>
      </c>
      <c r="W8">
        <v>12</v>
      </c>
      <c r="X8">
        <v>76.170699999999997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2.8704000000000001</v>
      </c>
      <c r="AS8">
        <v>16.680479999999999</v>
      </c>
      <c r="AT8">
        <v>14.314406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1632.6502009999997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235</v>
      </c>
      <c r="M9">
        <v>92</v>
      </c>
      <c r="N9">
        <v>59.06</v>
      </c>
      <c r="O9">
        <v>123.66562500000001</v>
      </c>
      <c r="P9">
        <v>125.58750000000001</v>
      </c>
      <c r="Q9">
        <v>6</v>
      </c>
      <c r="R9">
        <v>17</v>
      </c>
      <c r="S9">
        <v>11</v>
      </c>
      <c r="T9">
        <v>0</v>
      </c>
      <c r="U9">
        <v>418.77</v>
      </c>
      <c r="V9">
        <v>5</v>
      </c>
      <c r="W9">
        <v>12</v>
      </c>
      <c r="X9">
        <v>76.170699999999997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2.8704000000000001</v>
      </c>
      <c r="AS9">
        <v>16.680479999999999</v>
      </c>
      <c r="AT9">
        <v>13.529911999999999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1631.8657069999997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235</v>
      </c>
      <c r="M10">
        <v>92</v>
      </c>
      <c r="N10">
        <v>59.06</v>
      </c>
      <c r="O10">
        <v>123.66562500000001</v>
      </c>
      <c r="P10">
        <v>125.58750000000001</v>
      </c>
      <c r="Q10">
        <v>6</v>
      </c>
      <c r="R10">
        <v>17</v>
      </c>
      <c r="S10">
        <v>11</v>
      </c>
      <c r="T10">
        <v>0</v>
      </c>
      <c r="U10">
        <v>418.77</v>
      </c>
      <c r="V10">
        <v>5</v>
      </c>
      <c r="W10">
        <v>12</v>
      </c>
      <c r="X10">
        <v>76.170699999999997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2.8704000000000001</v>
      </c>
      <c r="AS10">
        <v>6.726</v>
      </c>
      <c r="AT10">
        <v>13.137454999999999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1621.5187699999999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235</v>
      </c>
      <c r="M11">
        <v>92</v>
      </c>
      <c r="N11">
        <v>59.06</v>
      </c>
      <c r="O11">
        <v>123.66562500000001</v>
      </c>
      <c r="P11">
        <v>125.58750000000001</v>
      </c>
      <c r="Q11">
        <v>6</v>
      </c>
      <c r="R11">
        <v>17</v>
      </c>
      <c r="S11">
        <v>11</v>
      </c>
      <c r="T11">
        <v>0</v>
      </c>
      <c r="U11">
        <v>418.77</v>
      </c>
      <c r="V11">
        <v>5</v>
      </c>
      <c r="W11">
        <v>12</v>
      </c>
      <c r="X11">
        <v>70.170699999999997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2.8704000000000001</v>
      </c>
      <c r="AS11">
        <v>4.7081999999999997</v>
      </c>
      <c r="AT11">
        <v>12.618926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1612.9824409999999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235</v>
      </c>
      <c r="M12">
        <v>92</v>
      </c>
      <c r="N12">
        <v>59.06</v>
      </c>
      <c r="O12">
        <v>123.66562500000001</v>
      </c>
      <c r="P12">
        <v>125.58750000000001</v>
      </c>
      <c r="Q12">
        <v>6</v>
      </c>
      <c r="R12">
        <v>17</v>
      </c>
      <c r="S12">
        <v>11</v>
      </c>
      <c r="T12">
        <v>0</v>
      </c>
      <c r="U12">
        <v>418.77</v>
      </c>
      <c r="V12">
        <v>5</v>
      </c>
      <c r="W12">
        <v>12</v>
      </c>
      <c r="X12">
        <v>70.170699999999997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2.8704000000000001</v>
      </c>
      <c r="AS12">
        <v>4.7081999999999997</v>
      </c>
      <c r="AT12">
        <v>11.63768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1612.0011949999998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235</v>
      </c>
      <c r="M13">
        <v>80.200146000000004</v>
      </c>
      <c r="N13">
        <v>45.120800000000003</v>
      </c>
      <c r="O13">
        <v>85.383200000000002</v>
      </c>
      <c r="P13">
        <v>112.7734</v>
      </c>
      <c r="Q13">
        <v>6</v>
      </c>
      <c r="R13">
        <v>17</v>
      </c>
      <c r="S13">
        <v>11</v>
      </c>
      <c r="T13">
        <v>0</v>
      </c>
      <c r="U13">
        <v>418.77</v>
      </c>
      <c r="V13">
        <v>5</v>
      </c>
      <c r="W13">
        <v>12</v>
      </c>
      <c r="X13">
        <v>70.170699999999997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12.963844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1535.8293800000001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235</v>
      </c>
      <c r="M14">
        <v>62.562826999999999</v>
      </c>
      <c r="N14">
        <v>45.120800000000003</v>
      </c>
      <c r="O14">
        <v>85.383200000000002</v>
      </c>
      <c r="P14">
        <v>112.7734</v>
      </c>
      <c r="Q14">
        <v>6</v>
      </c>
      <c r="R14">
        <v>17</v>
      </c>
      <c r="S14">
        <v>11</v>
      </c>
      <c r="T14">
        <v>0</v>
      </c>
      <c r="U14">
        <v>418.77</v>
      </c>
      <c r="V14">
        <v>5</v>
      </c>
      <c r="W14">
        <v>12</v>
      </c>
      <c r="X14">
        <v>70.170699999999997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14.559744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1519.787961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349.05</v>
      </c>
      <c r="L15">
        <v>236</v>
      </c>
      <c r="M15">
        <v>58.2256</v>
      </c>
      <c r="N15">
        <v>45.120800000000003</v>
      </c>
      <c r="O15">
        <v>85.383200000000002</v>
      </c>
      <c r="P15">
        <v>112.7734</v>
      </c>
      <c r="Q15">
        <v>6</v>
      </c>
      <c r="R15">
        <v>16.809999999999999</v>
      </c>
      <c r="S15">
        <v>11</v>
      </c>
      <c r="T15">
        <v>0</v>
      </c>
      <c r="U15">
        <v>418.77</v>
      </c>
      <c r="V15">
        <v>5</v>
      </c>
      <c r="W15">
        <v>11.89</v>
      </c>
      <c r="X15">
        <v>70.170699999999997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14.999949000000001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1511.175939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349.05</v>
      </c>
      <c r="L16">
        <v>236</v>
      </c>
      <c r="M16">
        <v>58.2256</v>
      </c>
      <c r="N16">
        <v>45.120800000000003</v>
      </c>
      <c r="O16">
        <v>85.383200000000002</v>
      </c>
      <c r="P16">
        <v>112.7734</v>
      </c>
      <c r="Q16">
        <v>6</v>
      </c>
      <c r="R16">
        <v>16.809999999999999</v>
      </c>
      <c r="S16">
        <v>11</v>
      </c>
      <c r="T16">
        <v>0</v>
      </c>
      <c r="U16">
        <v>418.77</v>
      </c>
      <c r="V16">
        <v>5</v>
      </c>
      <c r="W16">
        <v>11.89</v>
      </c>
      <c r="X16">
        <v>70.170699999999997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14.999949000000001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1511.175939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349.05</v>
      </c>
      <c r="L17">
        <v>236</v>
      </c>
      <c r="M17">
        <v>58.2256</v>
      </c>
      <c r="N17">
        <v>45.120800000000003</v>
      </c>
      <c r="O17">
        <v>85.383200000000002</v>
      </c>
      <c r="P17">
        <v>112.7734</v>
      </c>
      <c r="Q17">
        <v>6</v>
      </c>
      <c r="R17">
        <v>16.809999999999999</v>
      </c>
      <c r="S17">
        <v>11</v>
      </c>
      <c r="T17">
        <v>0</v>
      </c>
      <c r="U17">
        <v>418.77</v>
      </c>
      <c r="V17">
        <v>5</v>
      </c>
      <c r="W17">
        <v>11.89</v>
      </c>
      <c r="X17">
        <v>70.170699999999997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2.76</v>
      </c>
      <c r="AS17">
        <v>4.7081999999999997</v>
      </c>
      <c r="AT17">
        <v>14.999949000000001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1511.7279389999999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349.05</v>
      </c>
      <c r="L18">
        <v>236</v>
      </c>
      <c r="M18">
        <v>58.2256</v>
      </c>
      <c r="N18">
        <v>45.120800000000003</v>
      </c>
      <c r="O18">
        <v>85.383200000000002</v>
      </c>
      <c r="P18">
        <v>112.7734</v>
      </c>
      <c r="Q18">
        <v>6</v>
      </c>
      <c r="R18">
        <v>16.809999999999999</v>
      </c>
      <c r="S18">
        <v>11</v>
      </c>
      <c r="T18">
        <v>0</v>
      </c>
      <c r="U18">
        <v>418.77</v>
      </c>
      <c r="V18">
        <v>5</v>
      </c>
      <c r="W18">
        <v>11.89</v>
      </c>
      <c r="X18">
        <v>70.170699999999997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35.328000000000003</v>
      </c>
      <c r="AS18">
        <v>4.7081999999999997</v>
      </c>
      <c r="AT18">
        <v>14.999949000000001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1544.2959389999999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349.05</v>
      </c>
      <c r="L19">
        <v>236</v>
      </c>
      <c r="M19">
        <v>58.2256</v>
      </c>
      <c r="N19">
        <v>45.120800000000003</v>
      </c>
      <c r="O19">
        <v>85.383200000000002</v>
      </c>
      <c r="P19">
        <v>112.7734</v>
      </c>
      <c r="Q19">
        <v>6</v>
      </c>
      <c r="R19">
        <v>16.809999999999999</v>
      </c>
      <c r="S19">
        <v>11</v>
      </c>
      <c r="T19">
        <v>0</v>
      </c>
      <c r="U19">
        <v>418.77</v>
      </c>
      <c r="V19">
        <v>5</v>
      </c>
      <c r="W19">
        <v>11.89</v>
      </c>
      <c r="X19">
        <v>70.170699999999997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35.328000000000003</v>
      </c>
      <c r="AS19">
        <v>4.7081999999999997</v>
      </c>
      <c r="AT19">
        <v>14.999949000000001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1560.7747909999998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349.05</v>
      </c>
      <c r="L20">
        <v>236</v>
      </c>
      <c r="M20">
        <v>58.2256</v>
      </c>
      <c r="N20">
        <v>45.120800000000003</v>
      </c>
      <c r="O20">
        <v>85.383200000000002</v>
      </c>
      <c r="P20">
        <v>112.7734</v>
      </c>
      <c r="Q20">
        <v>6</v>
      </c>
      <c r="R20">
        <v>16.809999999999999</v>
      </c>
      <c r="S20">
        <v>11</v>
      </c>
      <c r="T20">
        <v>0</v>
      </c>
      <c r="U20">
        <v>418.77</v>
      </c>
      <c r="V20">
        <v>5</v>
      </c>
      <c r="W20">
        <v>11.89</v>
      </c>
      <c r="X20">
        <v>70.170699999999997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15.561</v>
      </c>
      <c r="AR20">
        <v>2.76</v>
      </c>
      <c r="AS20">
        <v>4.7081999999999997</v>
      </c>
      <c r="AT20">
        <v>14.999949000000001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1543.7677909999998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349.05</v>
      </c>
      <c r="L21">
        <v>236</v>
      </c>
      <c r="M21">
        <v>58.2256</v>
      </c>
      <c r="N21">
        <v>45.120800000000003</v>
      </c>
      <c r="O21">
        <v>85.383200000000002</v>
      </c>
      <c r="P21">
        <v>112.7734</v>
      </c>
      <c r="Q21">
        <v>6</v>
      </c>
      <c r="R21">
        <v>16.809999999999999</v>
      </c>
      <c r="S21">
        <v>11</v>
      </c>
      <c r="T21">
        <v>0</v>
      </c>
      <c r="U21">
        <v>418.77</v>
      </c>
      <c r="V21">
        <v>5</v>
      </c>
      <c r="W21">
        <v>11.89</v>
      </c>
      <c r="X21">
        <v>70.170699999999997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0.82259000000000004</v>
      </c>
      <c r="AO21">
        <v>0</v>
      </c>
      <c r="AP21">
        <v>0</v>
      </c>
      <c r="AQ21">
        <v>15.561</v>
      </c>
      <c r="AR21">
        <v>2.2080000000000002</v>
      </c>
      <c r="AS21">
        <v>4.7081999999999997</v>
      </c>
      <c r="AT21">
        <v>14.999949000000001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1543.2157909999999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349.05</v>
      </c>
      <c r="L22">
        <v>236</v>
      </c>
      <c r="M22">
        <v>58.2256</v>
      </c>
      <c r="N22">
        <v>45.120800000000003</v>
      </c>
      <c r="O22">
        <v>123.66562500000001</v>
      </c>
      <c r="P22">
        <v>112.7734</v>
      </c>
      <c r="Q22">
        <v>6</v>
      </c>
      <c r="R22">
        <v>16.809999999999999</v>
      </c>
      <c r="S22">
        <v>11</v>
      </c>
      <c r="T22">
        <v>0</v>
      </c>
      <c r="U22">
        <v>418.77</v>
      </c>
      <c r="V22">
        <v>5</v>
      </c>
      <c r="W22">
        <v>11.89</v>
      </c>
      <c r="X22">
        <v>70.170699999999997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0.82259000000000004</v>
      </c>
      <c r="AO22">
        <v>0</v>
      </c>
      <c r="AP22">
        <v>0</v>
      </c>
      <c r="AQ22">
        <v>31.122</v>
      </c>
      <c r="AR22">
        <v>2.2080000000000002</v>
      </c>
      <c r="AS22">
        <v>4.7081999999999997</v>
      </c>
      <c r="AT22">
        <v>14.999949000000001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1597.0592160000001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349.05</v>
      </c>
      <c r="L23">
        <v>236</v>
      </c>
      <c r="M23">
        <v>90.911872000000002</v>
      </c>
      <c r="N23">
        <v>57.681977000000003</v>
      </c>
      <c r="O23">
        <v>123.66562500000001</v>
      </c>
      <c r="P23">
        <v>125.58750000000001</v>
      </c>
      <c r="Q23">
        <v>6</v>
      </c>
      <c r="R23">
        <v>16.809999999999999</v>
      </c>
      <c r="S23">
        <v>11</v>
      </c>
      <c r="T23">
        <v>0</v>
      </c>
      <c r="U23">
        <v>418.77</v>
      </c>
      <c r="V23">
        <v>5</v>
      </c>
      <c r="W23">
        <v>18.374243</v>
      </c>
      <c r="X23">
        <v>82.023087000000004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0.82259000000000004</v>
      </c>
      <c r="AO23">
        <v>0</v>
      </c>
      <c r="AP23">
        <v>0.76859999999999995</v>
      </c>
      <c r="AQ23">
        <v>31.122</v>
      </c>
      <c r="AR23">
        <v>2.2080000000000002</v>
      </c>
      <c r="AS23">
        <v>4.7081999999999997</v>
      </c>
      <c r="AT23">
        <v>14.999949000000001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1674.225995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349.05</v>
      </c>
      <c r="L24">
        <v>236</v>
      </c>
      <c r="M24">
        <v>92</v>
      </c>
      <c r="N24">
        <v>59.06</v>
      </c>
      <c r="O24">
        <v>123.66562500000001</v>
      </c>
      <c r="P24">
        <v>125.58750000000001</v>
      </c>
      <c r="Q24">
        <v>6</v>
      </c>
      <c r="R24">
        <v>26.4377</v>
      </c>
      <c r="S24">
        <v>11</v>
      </c>
      <c r="T24">
        <v>0</v>
      </c>
      <c r="U24">
        <v>418.77</v>
      </c>
      <c r="V24">
        <v>8.8295999999999992</v>
      </c>
      <c r="W24">
        <v>20.284199999999998</v>
      </c>
      <c r="X24">
        <v>98.044402000000005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17.045999999999999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0.82259000000000004</v>
      </c>
      <c r="AO24">
        <v>0</v>
      </c>
      <c r="AP24">
        <v>0.76859999999999995</v>
      </c>
      <c r="AQ24">
        <v>31.122</v>
      </c>
      <c r="AR24">
        <v>2.2080000000000002</v>
      </c>
      <c r="AS24">
        <v>4.7081999999999997</v>
      </c>
      <c r="AT24">
        <v>14.999949000000001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1725.1267180000002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379.05</v>
      </c>
      <c r="L25">
        <v>240.2834</v>
      </c>
      <c r="M25">
        <v>92</v>
      </c>
      <c r="N25">
        <v>59.06</v>
      </c>
      <c r="O25">
        <v>123.66562500000001</v>
      </c>
      <c r="P25">
        <v>125.58750000000001</v>
      </c>
      <c r="Q25">
        <v>7.6906999999999996</v>
      </c>
      <c r="R25">
        <v>26.4377</v>
      </c>
      <c r="S25">
        <v>15.11557</v>
      </c>
      <c r="T25">
        <v>0</v>
      </c>
      <c r="U25">
        <v>418.77</v>
      </c>
      <c r="V25">
        <v>8.8295999999999992</v>
      </c>
      <c r="W25">
        <v>25.639392999999998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0.82259000000000004</v>
      </c>
      <c r="AO25">
        <v>0</v>
      </c>
      <c r="AP25">
        <v>0.76859999999999995</v>
      </c>
      <c r="AQ25">
        <v>46.683</v>
      </c>
      <c r="AR25">
        <v>2.2080000000000002</v>
      </c>
      <c r="AS25">
        <v>4.7081999999999997</v>
      </c>
      <c r="AT25">
        <v>14.999949000000001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1805.3681790000001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449.05</v>
      </c>
      <c r="L26">
        <v>308.28339999999997</v>
      </c>
      <c r="M26">
        <v>92</v>
      </c>
      <c r="N26">
        <v>59.06</v>
      </c>
      <c r="O26">
        <v>123.66562500000001</v>
      </c>
      <c r="P26">
        <v>125.58750000000001</v>
      </c>
      <c r="Q26">
        <v>8.6906999999999996</v>
      </c>
      <c r="R26">
        <v>36.442999999999998</v>
      </c>
      <c r="S26">
        <v>17.590499999999999</v>
      </c>
      <c r="T26">
        <v>0</v>
      </c>
      <c r="U26">
        <v>418.77</v>
      </c>
      <c r="V26">
        <v>11.600300000000001</v>
      </c>
      <c r="W26">
        <v>34.799309999999998</v>
      </c>
      <c r="X26">
        <v>98.34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0.82259000000000004</v>
      </c>
      <c r="AO26">
        <v>0</v>
      </c>
      <c r="AP26">
        <v>0.76859999999999995</v>
      </c>
      <c r="AQ26">
        <v>46.683</v>
      </c>
      <c r="AR26">
        <v>2.2080000000000002</v>
      </c>
      <c r="AS26">
        <v>4.7081999999999997</v>
      </c>
      <c r="AT26">
        <v>14.999949000000001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2031.0189540000003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509.05</v>
      </c>
      <c r="L27">
        <v>348.28339999999997</v>
      </c>
      <c r="M27">
        <v>92</v>
      </c>
      <c r="N27">
        <v>59.06</v>
      </c>
      <c r="O27">
        <v>123.66562500000001</v>
      </c>
      <c r="P27">
        <v>125.58750000000001</v>
      </c>
      <c r="Q27">
        <v>8.6906999999999996</v>
      </c>
      <c r="R27">
        <v>42.283855000000003</v>
      </c>
      <c r="S27">
        <v>17.590499999999999</v>
      </c>
      <c r="T27">
        <v>0</v>
      </c>
      <c r="U27">
        <v>418.77</v>
      </c>
      <c r="V27">
        <v>13.329283</v>
      </c>
      <c r="W27">
        <v>34.799309999999998</v>
      </c>
      <c r="X27">
        <v>98.34</v>
      </c>
      <c r="Y27">
        <v>0</v>
      </c>
      <c r="Z27">
        <v>1.1000000000000001</v>
      </c>
      <c r="AA27">
        <v>8.2949999999999999</v>
      </c>
      <c r="AB27">
        <v>13.17004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54.440100000000001</v>
      </c>
      <c r="AL27">
        <v>1.3944000000000001</v>
      </c>
      <c r="AM27">
        <v>4.1322999999999999</v>
      </c>
      <c r="AN27">
        <v>0.82259000000000004</v>
      </c>
      <c r="AO27">
        <v>0</v>
      </c>
      <c r="AP27">
        <v>0.76859999999999995</v>
      </c>
      <c r="AQ27">
        <v>46.683</v>
      </c>
      <c r="AR27">
        <v>2.2080000000000002</v>
      </c>
      <c r="AS27">
        <v>4.7081999999999997</v>
      </c>
      <c r="AT27">
        <v>14.999949000000001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2191.6625280000007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576.35889999999995</v>
      </c>
      <c r="L28">
        <v>481.078416</v>
      </c>
      <c r="M28">
        <v>92</v>
      </c>
      <c r="N28">
        <v>59.06</v>
      </c>
      <c r="O28">
        <v>123.66562500000001</v>
      </c>
      <c r="P28">
        <v>125.58750000000001</v>
      </c>
      <c r="Q28">
        <v>10.517111</v>
      </c>
      <c r="R28">
        <v>42.390099999999997</v>
      </c>
      <c r="S28">
        <v>26.3901</v>
      </c>
      <c r="T28">
        <v>0</v>
      </c>
      <c r="U28">
        <v>418.77</v>
      </c>
      <c r="V28">
        <v>15.548957</v>
      </c>
      <c r="W28">
        <v>34.799309999999998</v>
      </c>
      <c r="X28">
        <v>98.34</v>
      </c>
      <c r="Y28">
        <v>0</v>
      </c>
      <c r="Z28">
        <v>13.041600000000001</v>
      </c>
      <c r="AA28">
        <v>14.04936</v>
      </c>
      <c r="AB28">
        <v>26.793299999999999</v>
      </c>
      <c r="AC28">
        <v>29.062808</v>
      </c>
      <c r="AD28">
        <v>18.272072000000001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54.440100000000001</v>
      </c>
      <c r="AL28">
        <v>1.3944000000000001</v>
      </c>
      <c r="AM28">
        <v>10.536032000000001</v>
      </c>
      <c r="AN28">
        <v>0.82259000000000004</v>
      </c>
      <c r="AO28">
        <v>0</v>
      </c>
      <c r="AP28">
        <v>0.76859999999999995</v>
      </c>
      <c r="AQ28">
        <v>46.683</v>
      </c>
      <c r="AR28">
        <v>2.2080000000000002</v>
      </c>
      <c r="AS28">
        <v>4.7081999999999997</v>
      </c>
      <c r="AT28">
        <v>14.999949000000001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2542.8305860000005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681.14718000000005</v>
      </c>
      <c r="L29">
        <v>486.22329999999999</v>
      </c>
      <c r="M29">
        <v>92</v>
      </c>
      <c r="N29">
        <v>59.06</v>
      </c>
      <c r="O29">
        <v>123.66562500000001</v>
      </c>
      <c r="P29">
        <v>125.58750000000001</v>
      </c>
      <c r="Q29">
        <v>10.6777</v>
      </c>
      <c r="R29">
        <v>42.390099999999997</v>
      </c>
      <c r="S29">
        <v>26.3901</v>
      </c>
      <c r="T29">
        <v>0</v>
      </c>
      <c r="U29">
        <v>418.77</v>
      </c>
      <c r="V29">
        <v>15.548957</v>
      </c>
      <c r="W29">
        <v>34.799309999999998</v>
      </c>
      <c r="X29">
        <v>98.34</v>
      </c>
      <c r="Y29">
        <v>0</v>
      </c>
      <c r="Z29">
        <v>13.041600000000001</v>
      </c>
      <c r="AA29">
        <v>27.65</v>
      </c>
      <c r="AB29">
        <v>26.793299999999999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3.819</v>
      </c>
      <c r="AJ29">
        <v>0</v>
      </c>
      <c r="AK29">
        <v>54.440100000000001</v>
      </c>
      <c r="AL29">
        <v>6.9720000000000004</v>
      </c>
      <c r="AM29">
        <v>10.536032000000001</v>
      </c>
      <c r="AN29">
        <v>0.82259000000000004</v>
      </c>
      <c r="AO29">
        <v>0</v>
      </c>
      <c r="AP29">
        <v>1.6653</v>
      </c>
      <c r="AQ29">
        <v>46.683</v>
      </c>
      <c r="AR29">
        <v>35.328000000000003</v>
      </c>
      <c r="AS29">
        <v>4.7081999999999997</v>
      </c>
      <c r="AT29">
        <v>14.999949000000001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2738.0143150000004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462</v>
      </c>
      <c r="M30">
        <v>92</v>
      </c>
      <c r="N30">
        <v>59.06</v>
      </c>
      <c r="O30">
        <v>123.66562500000001</v>
      </c>
      <c r="P30">
        <v>125.58750000000001</v>
      </c>
      <c r="Q30">
        <v>10.6777</v>
      </c>
      <c r="R30">
        <v>42.390099999999997</v>
      </c>
      <c r="S30">
        <v>26.3901</v>
      </c>
      <c r="T30">
        <v>0</v>
      </c>
      <c r="U30">
        <v>418.77</v>
      </c>
      <c r="V30">
        <v>15.548957</v>
      </c>
      <c r="W30">
        <v>34.799309999999998</v>
      </c>
      <c r="X30">
        <v>98.34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16.548999999999999</v>
      </c>
      <c r="AJ30">
        <v>0</v>
      </c>
      <c r="AK30">
        <v>54.440100000000001</v>
      </c>
      <c r="AL30">
        <v>55.776000000000003</v>
      </c>
      <c r="AM30">
        <v>10.536032000000001</v>
      </c>
      <c r="AN30">
        <v>0.82259000000000004</v>
      </c>
      <c r="AO30">
        <v>0</v>
      </c>
      <c r="AP30">
        <v>1.6653</v>
      </c>
      <c r="AQ30">
        <v>46.683</v>
      </c>
      <c r="AR30">
        <v>35.328000000000003</v>
      </c>
      <c r="AS30">
        <v>4.7081999999999997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2781.7419620000005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485.1</v>
      </c>
      <c r="M31">
        <v>92</v>
      </c>
      <c r="N31">
        <v>59.06</v>
      </c>
      <c r="O31">
        <v>123.66562500000001</v>
      </c>
      <c r="P31">
        <v>125.58750000000001</v>
      </c>
      <c r="Q31">
        <v>10.6777</v>
      </c>
      <c r="R31">
        <v>42.390099999999997</v>
      </c>
      <c r="S31">
        <v>26.3901</v>
      </c>
      <c r="T31">
        <v>0</v>
      </c>
      <c r="U31">
        <v>418.77</v>
      </c>
      <c r="V31">
        <v>15.548957</v>
      </c>
      <c r="W31">
        <v>34.799309999999998</v>
      </c>
      <c r="X31">
        <v>98.34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16.548999999999999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0.82259000000000004</v>
      </c>
      <c r="AO31">
        <v>0</v>
      </c>
      <c r="AP31">
        <v>1.6653</v>
      </c>
      <c r="AQ31">
        <v>46.683</v>
      </c>
      <c r="AR31">
        <v>4.4160000000000004</v>
      </c>
      <c r="AS31">
        <v>4.7081999999999997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2773.9299620000002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508.2</v>
      </c>
      <c r="M32">
        <v>92</v>
      </c>
      <c r="N32">
        <v>59.06</v>
      </c>
      <c r="O32">
        <v>123.66562500000001</v>
      </c>
      <c r="P32">
        <v>125.58750000000001</v>
      </c>
      <c r="Q32">
        <v>10.6777</v>
      </c>
      <c r="R32">
        <v>42.390099999999997</v>
      </c>
      <c r="S32">
        <v>26.3901</v>
      </c>
      <c r="T32">
        <v>0</v>
      </c>
      <c r="U32">
        <v>418.77</v>
      </c>
      <c r="V32">
        <v>15.548957</v>
      </c>
      <c r="W32">
        <v>34.799309999999998</v>
      </c>
      <c r="X32">
        <v>98.34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16.548999999999999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0.82259000000000004</v>
      </c>
      <c r="AO32">
        <v>0</v>
      </c>
      <c r="AP32">
        <v>1.6653</v>
      </c>
      <c r="AQ32">
        <v>46.683</v>
      </c>
      <c r="AR32">
        <v>3.3119999999999998</v>
      </c>
      <c r="AS32">
        <v>4.7081999999999997</v>
      </c>
      <c r="AT32">
        <v>14.999949000000001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2798.9563620000004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508.2</v>
      </c>
      <c r="M33">
        <v>92</v>
      </c>
      <c r="N33">
        <v>59.06</v>
      </c>
      <c r="O33">
        <v>123.66562500000001</v>
      </c>
      <c r="P33">
        <v>125.58750000000001</v>
      </c>
      <c r="Q33">
        <v>10.6777</v>
      </c>
      <c r="R33">
        <v>42.390099999999997</v>
      </c>
      <c r="S33">
        <v>26.3901</v>
      </c>
      <c r="T33">
        <v>0</v>
      </c>
      <c r="U33">
        <v>418.77</v>
      </c>
      <c r="V33">
        <v>15.548957</v>
      </c>
      <c r="W33">
        <v>34.799309999999998</v>
      </c>
      <c r="X33">
        <v>98.34375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16.548999999999999</v>
      </c>
      <c r="AJ33">
        <v>0</v>
      </c>
      <c r="AK33">
        <v>54.440100000000001</v>
      </c>
      <c r="AL33">
        <v>55.776000000000003</v>
      </c>
      <c r="AM33">
        <v>10.536032000000001</v>
      </c>
      <c r="AN33">
        <v>0.82259000000000004</v>
      </c>
      <c r="AO33">
        <v>0</v>
      </c>
      <c r="AP33">
        <v>1.6653</v>
      </c>
      <c r="AQ33">
        <v>46.683</v>
      </c>
      <c r="AR33">
        <v>3.3119999999999998</v>
      </c>
      <c r="AS33">
        <v>4.7081999999999997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2749.5180359999999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527.45000000000005</v>
      </c>
      <c r="M34">
        <v>92</v>
      </c>
      <c r="N34">
        <v>59.06</v>
      </c>
      <c r="O34">
        <v>123.66562500000001</v>
      </c>
      <c r="P34">
        <v>125.58750000000001</v>
      </c>
      <c r="Q34">
        <v>10.6777</v>
      </c>
      <c r="R34">
        <v>42.390099999999997</v>
      </c>
      <c r="S34">
        <v>26.3901</v>
      </c>
      <c r="T34">
        <v>0</v>
      </c>
      <c r="U34">
        <v>418.77</v>
      </c>
      <c r="V34">
        <v>15.548957</v>
      </c>
      <c r="W34">
        <v>34.799309999999998</v>
      </c>
      <c r="X34">
        <v>98.34375</v>
      </c>
      <c r="Y34">
        <v>0</v>
      </c>
      <c r="Z34">
        <v>6.5208000000000004</v>
      </c>
      <c r="AA34">
        <v>14.04936</v>
      </c>
      <c r="AB34">
        <v>26.34008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16.548999999999999</v>
      </c>
      <c r="AJ34">
        <v>0</v>
      </c>
      <c r="AK34">
        <v>54.440100000000001</v>
      </c>
      <c r="AL34">
        <v>6.9720000000000004</v>
      </c>
      <c r="AM34">
        <v>4.1322999999999999</v>
      </c>
      <c r="AN34">
        <v>0.82259000000000004</v>
      </c>
      <c r="AO34">
        <v>0</v>
      </c>
      <c r="AP34">
        <v>1.6653</v>
      </c>
      <c r="AQ34">
        <v>46.683</v>
      </c>
      <c r="AR34">
        <v>3.3119999999999998</v>
      </c>
      <c r="AS34">
        <v>4.7081999999999997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2632.8449760000008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531.29999999999995</v>
      </c>
      <c r="M35">
        <v>92</v>
      </c>
      <c r="N35">
        <v>59.06</v>
      </c>
      <c r="O35">
        <v>123.66562500000001</v>
      </c>
      <c r="P35">
        <v>125.58750000000001</v>
      </c>
      <c r="Q35">
        <v>10.6777</v>
      </c>
      <c r="R35">
        <v>42.390099999999997</v>
      </c>
      <c r="S35">
        <v>26.390910000000002</v>
      </c>
      <c r="T35">
        <v>0</v>
      </c>
      <c r="U35">
        <v>418.77</v>
      </c>
      <c r="V35">
        <v>15.548957</v>
      </c>
      <c r="W35">
        <v>34.799309999999998</v>
      </c>
      <c r="X35">
        <v>98.34375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16.548999999999999</v>
      </c>
      <c r="AJ35">
        <v>0</v>
      </c>
      <c r="AK35">
        <v>54.440100000000001</v>
      </c>
      <c r="AL35">
        <v>1.3944000000000001</v>
      </c>
      <c r="AM35">
        <v>0</v>
      </c>
      <c r="AN35">
        <v>0.82259000000000004</v>
      </c>
      <c r="AO35">
        <v>0</v>
      </c>
      <c r="AP35">
        <v>6.4050000000000002</v>
      </c>
      <c r="AQ35">
        <v>46.683</v>
      </c>
      <c r="AR35">
        <v>3.3119999999999998</v>
      </c>
      <c r="AS35">
        <v>4.7081999999999997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2578.9558379999999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550.54999999999995</v>
      </c>
      <c r="M36">
        <v>92</v>
      </c>
      <c r="N36">
        <v>59.06</v>
      </c>
      <c r="O36">
        <v>123.66562500000001</v>
      </c>
      <c r="P36">
        <v>125.58750000000001</v>
      </c>
      <c r="Q36">
        <v>10.6777</v>
      </c>
      <c r="R36">
        <v>42.390099999999997</v>
      </c>
      <c r="S36">
        <v>26.390910000000002</v>
      </c>
      <c r="T36">
        <v>0</v>
      </c>
      <c r="U36">
        <v>418.77</v>
      </c>
      <c r="V36">
        <v>15.548957</v>
      </c>
      <c r="W36">
        <v>34.799309999999998</v>
      </c>
      <c r="X36">
        <v>98.34375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3.819</v>
      </c>
      <c r="AJ36">
        <v>0</v>
      </c>
      <c r="AK36">
        <v>54.440100000000001</v>
      </c>
      <c r="AL36">
        <v>1.3944000000000001</v>
      </c>
      <c r="AM36">
        <v>0</v>
      </c>
      <c r="AN36">
        <v>0.82259000000000004</v>
      </c>
      <c r="AO36">
        <v>0</v>
      </c>
      <c r="AP36">
        <v>6.4050000000000002</v>
      </c>
      <c r="AQ36">
        <v>46.683</v>
      </c>
      <c r="AR36">
        <v>3.3119999999999998</v>
      </c>
      <c r="AS36">
        <v>4.7081999999999997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2512.8117619999998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554.4</v>
      </c>
      <c r="M37">
        <v>92</v>
      </c>
      <c r="N37">
        <v>59.06</v>
      </c>
      <c r="O37">
        <v>123.66562500000001</v>
      </c>
      <c r="P37">
        <v>125.58750000000001</v>
      </c>
      <c r="Q37">
        <v>10.6777</v>
      </c>
      <c r="R37">
        <v>39.724499999999999</v>
      </c>
      <c r="S37">
        <v>26.390910000000002</v>
      </c>
      <c r="T37">
        <v>0</v>
      </c>
      <c r="U37">
        <v>418.77</v>
      </c>
      <c r="V37">
        <v>15.548957</v>
      </c>
      <c r="W37">
        <v>34.799309999999998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0.82259000000000004</v>
      </c>
      <c r="AO37">
        <v>0</v>
      </c>
      <c r="AP37">
        <v>6.4050000000000002</v>
      </c>
      <c r="AQ37">
        <v>46.683</v>
      </c>
      <c r="AR37">
        <v>3.3119999999999998</v>
      </c>
      <c r="AS37">
        <v>4.7081999999999997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2470.1315100000002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573.65</v>
      </c>
      <c r="M38">
        <v>92</v>
      </c>
      <c r="N38">
        <v>59.06</v>
      </c>
      <c r="O38">
        <v>123.66562500000001</v>
      </c>
      <c r="P38">
        <v>125.58750000000001</v>
      </c>
      <c r="Q38">
        <v>10.6777</v>
      </c>
      <c r="R38">
        <v>39.724499999999999</v>
      </c>
      <c r="S38">
        <v>26.390910000000002</v>
      </c>
      <c r="T38">
        <v>0</v>
      </c>
      <c r="U38">
        <v>418.77</v>
      </c>
      <c r="V38">
        <v>15.548957</v>
      </c>
      <c r="W38">
        <v>34.799309999999998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0.82259000000000004</v>
      </c>
      <c r="AO38">
        <v>0</v>
      </c>
      <c r="AP38">
        <v>6.4050000000000002</v>
      </c>
      <c r="AQ38">
        <v>46.683</v>
      </c>
      <c r="AR38">
        <v>3.3119999999999998</v>
      </c>
      <c r="AS38">
        <v>4.7081999999999997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2459.1654700000004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596.75</v>
      </c>
      <c r="M39">
        <v>92</v>
      </c>
      <c r="N39">
        <v>59.06</v>
      </c>
      <c r="O39">
        <v>123.66562500000001</v>
      </c>
      <c r="P39">
        <v>125.58750000000001</v>
      </c>
      <c r="Q39">
        <v>10.6777</v>
      </c>
      <c r="R39">
        <v>39.724499999999999</v>
      </c>
      <c r="S39">
        <v>26.390910000000002</v>
      </c>
      <c r="T39">
        <v>0</v>
      </c>
      <c r="U39">
        <v>418.77</v>
      </c>
      <c r="V39">
        <v>15.548957</v>
      </c>
      <c r="W39">
        <v>34.799309999999998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0.82259000000000004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2475.8604700000001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619.85</v>
      </c>
      <c r="M40">
        <v>92</v>
      </c>
      <c r="N40">
        <v>59.06</v>
      </c>
      <c r="O40">
        <v>123.66562500000001</v>
      </c>
      <c r="P40">
        <v>125.58750000000001</v>
      </c>
      <c r="Q40">
        <v>10.6777</v>
      </c>
      <c r="R40">
        <v>39.724499999999999</v>
      </c>
      <c r="S40">
        <v>26.390910000000002</v>
      </c>
      <c r="T40">
        <v>0</v>
      </c>
      <c r="U40">
        <v>418.77</v>
      </c>
      <c r="V40">
        <v>15.548957</v>
      </c>
      <c r="W40">
        <v>34.799309999999998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31.122</v>
      </c>
      <c r="AR40">
        <v>3.8639999999999999</v>
      </c>
      <c r="AS40">
        <v>4.7081999999999997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2483.95147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644.23333300000002</v>
      </c>
      <c r="M41">
        <v>92</v>
      </c>
      <c r="N41">
        <v>59.06</v>
      </c>
      <c r="O41">
        <v>123.66562500000001</v>
      </c>
      <c r="P41">
        <v>125.58750000000001</v>
      </c>
      <c r="Q41">
        <v>10.6777</v>
      </c>
      <c r="R41">
        <v>39.72</v>
      </c>
      <c r="S41">
        <v>26.390910000000002</v>
      </c>
      <c r="T41">
        <v>0</v>
      </c>
      <c r="U41">
        <v>418.77</v>
      </c>
      <c r="V41">
        <v>15.012</v>
      </c>
      <c r="W41">
        <v>34.799309999999998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0.82259000000000004</v>
      </c>
      <c r="AO41">
        <v>0</v>
      </c>
      <c r="AP41">
        <v>0</v>
      </c>
      <c r="AQ41">
        <v>31.122</v>
      </c>
      <c r="AR41">
        <v>3.3119999999999998</v>
      </c>
      <c r="AS41">
        <v>4.7081999999999997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2490.7624940000001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652.95839599999999</v>
      </c>
      <c r="M42">
        <v>92</v>
      </c>
      <c r="N42">
        <v>59.06</v>
      </c>
      <c r="O42">
        <v>123.66562500000001</v>
      </c>
      <c r="P42">
        <v>125.58750000000001</v>
      </c>
      <c r="Q42">
        <v>10.6777</v>
      </c>
      <c r="R42">
        <v>39.72</v>
      </c>
      <c r="S42">
        <v>26.390910000000002</v>
      </c>
      <c r="T42">
        <v>0</v>
      </c>
      <c r="U42">
        <v>418.77</v>
      </c>
      <c r="V42">
        <v>15.012</v>
      </c>
      <c r="W42">
        <v>34.799309999999998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0.82259000000000004</v>
      </c>
      <c r="AO42">
        <v>0</v>
      </c>
      <c r="AP42">
        <v>0</v>
      </c>
      <c r="AQ42">
        <v>31.122</v>
      </c>
      <c r="AR42">
        <v>3.3119999999999998</v>
      </c>
      <c r="AS42">
        <v>6.726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2501.505357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</v>
      </c>
      <c r="O43">
        <v>123.66562500000001</v>
      </c>
      <c r="P43">
        <v>125.58750000000001</v>
      </c>
      <c r="Q43">
        <v>10.6777</v>
      </c>
      <c r="R43">
        <v>39.72</v>
      </c>
      <c r="S43">
        <v>26.390910000000002</v>
      </c>
      <c r="T43">
        <v>0</v>
      </c>
      <c r="U43">
        <v>418.77</v>
      </c>
      <c r="V43">
        <v>15.012</v>
      </c>
      <c r="W43">
        <v>34.799309999999998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0.78432999999999997</v>
      </c>
      <c r="AO43">
        <v>0</v>
      </c>
      <c r="AP43">
        <v>0</v>
      </c>
      <c r="AQ43">
        <v>27.594000000000001</v>
      </c>
      <c r="AR43">
        <v>35.328000000000003</v>
      </c>
      <c r="AS43">
        <v>16.680479999999999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2540.1036810000001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</v>
      </c>
      <c r="O44">
        <v>123.66562500000001</v>
      </c>
      <c r="P44">
        <v>125.58750000000001</v>
      </c>
      <c r="Q44">
        <v>10.6777</v>
      </c>
      <c r="R44">
        <v>39.72</v>
      </c>
      <c r="S44">
        <v>26.390910000000002</v>
      </c>
      <c r="T44">
        <v>0</v>
      </c>
      <c r="U44">
        <v>418.77</v>
      </c>
      <c r="V44">
        <v>15.012</v>
      </c>
      <c r="W44">
        <v>34.799309999999998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0.78432999999999997</v>
      </c>
      <c r="AO44">
        <v>0</v>
      </c>
      <c r="AP44">
        <v>0</v>
      </c>
      <c r="AQ44">
        <v>15.561</v>
      </c>
      <c r="AR44">
        <v>35.328000000000003</v>
      </c>
      <c r="AS44">
        <v>16.680479999999999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2528.0706810000001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</v>
      </c>
      <c r="O45">
        <v>123.66562500000001</v>
      </c>
      <c r="P45">
        <v>125.58750000000001</v>
      </c>
      <c r="Q45">
        <v>10.6777</v>
      </c>
      <c r="R45">
        <v>39.72</v>
      </c>
      <c r="S45">
        <v>26.390910000000002</v>
      </c>
      <c r="T45">
        <v>0</v>
      </c>
      <c r="U45">
        <v>396</v>
      </c>
      <c r="V45">
        <v>15.012</v>
      </c>
      <c r="W45">
        <v>34.799309999999998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0.78432999999999997</v>
      </c>
      <c r="AO45">
        <v>0</v>
      </c>
      <c r="AP45">
        <v>0</v>
      </c>
      <c r="AQ45">
        <v>15.561</v>
      </c>
      <c r="AR45">
        <v>4.4160000000000004</v>
      </c>
      <c r="AS45">
        <v>16.680479999999999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2474.3886810000004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</v>
      </c>
      <c r="O46">
        <v>123.66562500000001</v>
      </c>
      <c r="P46">
        <v>125.58750000000001</v>
      </c>
      <c r="Q46">
        <v>10.6777</v>
      </c>
      <c r="R46">
        <v>39.72</v>
      </c>
      <c r="S46">
        <v>26.390910000000002</v>
      </c>
      <c r="T46">
        <v>0</v>
      </c>
      <c r="U46">
        <v>373.5</v>
      </c>
      <c r="V46">
        <v>15.012</v>
      </c>
      <c r="W46">
        <v>34.799309999999998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0.78432999999999997</v>
      </c>
      <c r="AO46">
        <v>0</v>
      </c>
      <c r="AP46">
        <v>0</v>
      </c>
      <c r="AQ46">
        <v>0</v>
      </c>
      <c r="AR46">
        <v>2.76</v>
      </c>
      <c r="AS46">
        <v>16.680479999999999</v>
      </c>
      <c r="AT46">
        <v>14.999949000000001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2434.6716810000003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</v>
      </c>
      <c r="O47">
        <v>123.66562500000001</v>
      </c>
      <c r="P47">
        <v>125.58750000000001</v>
      </c>
      <c r="Q47">
        <v>10.6777</v>
      </c>
      <c r="R47">
        <v>39.72</v>
      </c>
      <c r="S47">
        <v>26.3901</v>
      </c>
      <c r="T47">
        <v>0</v>
      </c>
      <c r="U47">
        <v>345.375</v>
      </c>
      <c r="V47">
        <v>15.012</v>
      </c>
      <c r="W47">
        <v>34.799309999999998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0.78432999999999997</v>
      </c>
      <c r="AO47">
        <v>0</v>
      </c>
      <c r="AP47">
        <v>0</v>
      </c>
      <c r="AQ47">
        <v>0</v>
      </c>
      <c r="AR47">
        <v>2.4287999999999998</v>
      </c>
      <c r="AS47">
        <v>16.680479999999999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2406.2109210000003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</v>
      </c>
      <c r="O48">
        <v>123.66562500000001</v>
      </c>
      <c r="P48">
        <v>125.58750000000001</v>
      </c>
      <c r="Q48">
        <v>10.6777</v>
      </c>
      <c r="R48">
        <v>39.72</v>
      </c>
      <c r="S48">
        <v>26.3901</v>
      </c>
      <c r="T48">
        <v>0</v>
      </c>
      <c r="U48">
        <v>345.375</v>
      </c>
      <c r="V48">
        <v>15.012</v>
      </c>
      <c r="W48">
        <v>34.799309999999998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0.78432999999999997</v>
      </c>
      <c r="AO48">
        <v>0</v>
      </c>
      <c r="AP48">
        <v>0</v>
      </c>
      <c r="AQ48">
        <v>0</v>
      </c>
      <c r="AR48">
        <v>2.4287999999999998</v>
      </c>
      <c r="AS48">
        <v>5.3807999999999998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2394.9112410000002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675.47519999999997</v>
      </c>
      <c r="L49">
        <v>653.15250000000003</v>
      </c>
      <c r="M49">
        <v>92</v>
      </c>
      <c r="N49">
        <v>59.06</v>
      </c>
      <c r="O49">
        <v>123.66562500000001</v>
      </c>
      <c r="P49">
        <v>125.58750000000001</v>
      </c>
      <c r="Q49">
        <v>10.300700000000001</v>
      </c>
      <c r="R49">
        <v>39.351100000000002</v>
      </c>
      <c r="S49">
        <v>22.040500000000002</v>
      </c>
      <c r="T49">
        <v>0</v>
      </c>
      <c r="U49">
        <v>345.375</v>
      </c>
      <c r="V49">
        <v>15.01</v>
      </c>
      <c r="W49">
        <v>34.799309999999998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0.78432999999999997</v>
      </c>
      <c r="AO49">
        <v>0</v>
      </c>
      <c r="AP49">
        <v>0</v>
      </c>
      <c r="AQ49">
        <v>0</v>
      </c>
      <c r="AR49">
        <v>2.4287999999999998</v>
      </c>
      <c r="AS49">
        <v>4.7081999999999997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2381.7872140000004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648.61500000000001</v>
      </c>
      <c r="L50">
        <v>605.245</v>
      </c>
      <c r="M50">
        <v>92</v>
      </c>
      <c r="N50">
        <v>59.06</v>
      </c>
      <c r="O50">
        <v>123.66562500000001</v>
      </c>
      <c r="P50">
        <v>125.58750000000001</v>
      </c>
      <c r="Q50">
        <v>10.300700000000001</v>
      </c>
      <c r="R50">
        <v>39.351100000000002</v>
      </c>
      <c r="S50">
        <v>22.040500000000002</v>
      </c>
      <c r="T50">
        <v>0</v>
      </c>
      <c r="U50">
        <v>345.375</v>
      </c>
      <c r="V50">
        <v>15.01</v>
      </c>
      <c r="W50">
        <v>34.799309999999998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0.78432999999999997</v>
      </c>
      <c r="AO50">
        <v>0</v>
      </c>
      <c r="AP50">
        <v>0</v>
      </c>
      <c r="AQ50">
        <v>0</v>
      </c>
      <c r="AR50">
        <v>2.4287999999999998</v>
      </c>
      <c r="AS50">
        <v>4.7081999999999997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2307.0195140000005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675.77110000000005</v>
      </c>
      <c r="L51">
        <v>574.245</v>
      </c>
      <c r="M51">
        <v>92</v>
      </c>
      <c r="N51">
        <v>59.06</v>
      </c>
      <c r="O51">
        <v>123.66562500000001</v>
      </c>
      <c r="P51">
        <v>125.58750000000001</v>
      </c>
      <c r="Q51">
        <v>10.402858</v>
      </c>
      <c r="R51">
        <v>39.72</v>
      </c>
      <c r="S51">
        <v>22.293600000000001</v>
      </c>
      <c r="T51">
        <v>0</v>
      </c>
      <c r="U51">
        <v>345.375</v>
      </c>
      <c r="V51">
        <v>15.01</v>
      </c>
      <c r="W51">
        <v>34.799309999999998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0.78432999999999997</v>
      </c>
      <c r="AO51">
        <v>0</v>
      </c>
      <c r="AP51">
        <v>6.4050000000000002</v>
      </c>
      <c r="AQ51">
        <v>0</v>
      </c>
      <c r="AR51">
        <v>2.4287999999999998</v>
      </c>
      <c r="AS51">
        <v>4.7081999999999997</v>
      </c>
      <c r="AT51">
        <v>14.999949000000001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2310.3047720000004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675.77110000000005</v>
      </c>
      <c r="L52">
        <v>555.65509999999995</v>
      </c>
      <c r="M52">
        <v>92</v>
      </c>
      <c r="N52">
        <v>59.06</v>
      </c>
      <c r="O52">
        <v>123.66562500000001</v>
      </c>
      <c r="P52">
        <v>125.58750000000001</v>
      </c>
      <c r="Q52">
        <v>10.4034</v>
      </c>
      <c r="R52">
        <v>39.72</v>
      </c>
      <c r="S52">
        <v>22.293600000000001</v>
      </c>
      <c r="T52">
        <v>0</v>
      </c>
      <c r="U52">
        <v>345.375</v>
      </c>
      <c r="V52">
        <v>15.01</v>
      </c>
      <c r="W52">
        <v>34.799309999999998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0.78432999999999997</v>
      </c>
      <c r="AO52">
        <v>0</v>
      </c>
      <c r="AP52">
        <v>6.4050000000000002</v>
      </c>
      <c r="AQ52">
        <v>0</v>
      </c>
      <c r="AR52">
        <v>2.4287999999999998</v>
      </c>
      <c r="AS52">
        <v>4.7081999999999997</v>
      </c>
      <c r="AT52">
        <v>14.999949000000001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2291.7154140000002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661.61500000000001</v>
      </c>
      <c r="L53">
        <v>534.65509999999995</v>
      </c>
      <c r="M53">
        <v>92</v>
      </c>
      <c r="N53">
        <v>59.06</v>
      </c>
      <c r="O53">
        <v>123.66562500000001</v>
      </c>
      <c r="P53">
        <v>125.58750000000001</v>
      </c>
      <c r="Q53">
        <v>10.4034</v>
      </c>
      <c r="R53">
        <v>39.72</v>
      </c>
      <c r="S53">
        <v>22.293600000000001</v>
      </c>
      <c r="T53">
        <v>0</v>
      </c>
      <c r="U53">
        <v>345.375</v>
      </c>
      <c r="V53">
        <v>15.01</v>
      </c>
      <c r="W53">
        <v>34.799309999999998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0.78432999999999997</v>
      </c>
      <c r="AO53">
        <v>0</v>
      </c>
      <c r="AP53">
        <v>6.4050000000000002</v>
      </c>
      <c r="AQ53">
        <v>0</v>
      </c>
      <c r="AR53">
        <v>2.4287999999999998</v>
      </c>
      <c r="AS53">
        <v>4.7081999999999997</v>
      </c>
      <c r="AT53">
        <v>14.999949000000001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2256.5593140000001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605</v>
      </c>
      <c r="L54">
        <v>441.6551</v>
      </c>
      <c r="M54">
        <v>92</v>
      </c>
      <c r="N54">
        <v>59.06</v>
      </c>
      <c r="O54">
        <v>123.66562500000001</v>
      </c>
      <c r="P54">
        <v>125.58750000000001</v>
      </c>
      <c r="Q54">
        <v>10.4034</v>
      </c>
      <c r="R54">
        <v>39.72</v>
      </c>
      <c r="S54">
        <v>22.293600000000001</v>
      </c>
      <c r="T54">
        <v>0</v>
      </c>
      <c r="U54">
        <v>345.375</v>
      </c>
      <c r="V54">
        <v>15.01</v>
      </c>
      <c r="W54">
        <v>34.799309999999998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0.78432999999999997</v>
      </c>
      <c r="AO54">
        <v>0</v>
      </c>
      <c r="AP54">
        <v>6.4050000000000002</v>
      </c>
      <c r="AQ54">
        <v>0</v>
      </c>
      <c r="AR54">
        <v>2.4287999999999998</v>
      </c>
      <c r="AS54">
        <v>4.7081999999999997</v>
      </c>
      <c r="AT54">
        <v>14.999949000000001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2106.9443140000003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539</v>
      </c>
      <c r="L55">
        <v>395.6551</v>
      </c>
      <c r="M55">
        <v>92</v>
      </c>
      <c r="N55">
        <v>59.06</v>
      </c>
      <c r="O55">
        <v>123.66562500000001</v>
      </c>
      <c r="P55">
        <v>125.58750000000001</v>
      </c>
      <c r="Q55">
        <v>10.4034</v>
      </c>
      <c r="R55">
        <v>39.72</v>
      </c>
      <c r="S55">
        <v>22.293600000000001</v>
      </c>
      <c r="T55">
        <v>0</v>
      </c>
      <c r="U55">
        <v>345.375</v>
      </c>
      <c r="V55">
        <v>15.01</v>
      </c>
      <c r="W55">
        <v>34.799309999999998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0.78432999999999997</v>
      </c>
      <c r="AO55">
        <v>0</v>
      </c>
      <c r="AP55">
        <v>0</v>
      </c>
      <c r="AQ55">
        <v>0</v>
      </c>
      <c r="AR55">
        <v>2.4287999999999998</v>
      </c>
      <c r="AS55">
        <v>4.7081999999999997</v>
      </c>
      <c r="AT55">
        <v>14.999949000000001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1988.5393139999999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457</v>
      </c>
      <c r="L56">
        <v>395.6551</v>
      </c>
      <c r="M56">
        <v>92</v>
      </c>
      <c r="N56">
        <v>59.06</v>
      </c>
      <c r="O56">
        <v>123.66562500000001</v>
      </c>
      <c r="P56">
        <v>125.58750000000001</v>
      </c>
      <c r="Q56">
        <v>10.4034</v>
      </c>
      <c r="R56">
        <v>39.72</v>
      </c>
      <c r="S56">
        <v>22.293600000000001</v>
      </c>
      <c r="T56">
        <v>0</v>
      </c>
      <c r="U56">
        <v>345.375</v>
      </c>
      <c r="V56">
        <v>15.01</v>
      </c>
      <c r="W56">
        <v>34.799309999999998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0.78432999999999997</v>
      </c>
      <c r="AO56">
        <v>0</v>
      </c>
      <c r="AP56">
        <v>0</v>
      </c>
      <c r="AQ56">
        <v>0</v>
      </c>
      <c r="AR56">
        <v>2.4287999999999998</v>
      </c>
      <c r="AS56">
        <v>4.7081999999999997</v>
      </c>
      <c r="AT56">
        <v>14.999949000000001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1906.5393139999999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444</v>
      </c>
      <c r="L57">
        <v>395.6551</v>
      </c>
      <c r="M57">
        <v>92</v>
      </c>
      <c r="N57">
        <v>59.06</v>
      </c>
      <c r="O57">
        <v>123.66562500000001</v>
      </c>
      <c r="P57">
        <v>125.58750000000001</v>
      </c>
      <c r="Q57">
        <v>10.4034</v>
      </c>
      <c r="R57">
        <v>39.72</v>
      </c>
      <c r="S57">
        <v>22.293600000000001</v>
      </c>
      <c r="T57">
        <v>0</v>
      </c>
      <c r="U57">
        <v>345.375</v>
      </c>
      <c r="V57">
        <v>15.01</v>
      </c>
      <c r="W57">
        <v>34.799309999999998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0.78432999999999997</v>
      </c>
      <c r="AO57">
        <v>0</v>
      </c>
      <c r="AP57">
        <v>0</v>
      </c>
      <c r="AQ57">
        <v>0</v>
      </c>
      <c r="AR57">
        <v>35.328000000000003</v>
      </c>
      <c r="AS57">
        <v>4.7081999999999997</v>
      </c>
      <c r="AT57">
        <v>14.999949000000001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1926.4385139999999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468.95787200000001</v>
      </c>
      <c r="L58">
        <v>395.6551</v>
      </c>
      <c r="M58">
        <v>92</v>
      </c>
      <c r="N58">
        <v>59.06</v>
      </c>
      <c r="O58">
        <v>123.66562500000001</v>
      </c>
      <c r="P58">
        <v>125.58750000000001</v>
      </c>
      <c r="Q58">
        <v>10.4034</v>
      </c>
      <c r="R58">
        <v>39.72</v>
      </c>
      <c r="S58">
        <v>22.293600000000001</v>
      </c>
      <c r="T58">
        <v>0</v>
      </c>
      <c r="U58">
        <v>345.375</v>
      </c>
      <c r="V58">
        <v>15.01</v>
      </c>
      <c r="W58">
        <v>34.799309999999998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6.9720000000000004</v>
      </c>
      <c r="AM58">
        <v>0</v>
      </c>
      <c r="AN58">
        <v>0.78432999999999997</v>
      </c>
      <c r="AO58">
        <v>0</v>
      </c>
      <c r="AP58">
        <v>0</v>
      </c>
      <c r="AQ58">
        <v>0</v>
      </c>
      <c r="AR58">
        <v>35.328000000000003</v>
      </c>
      <c r="AS58">
        <v>4.7081999999999997</v>
      </c>
      <c r="AT58">
        <v>14.999949000000001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1956.9739860000002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410.88</v>
      </c>
      <c r="L59">
        <v>393.72500000000002</v>
      </c>
      <c r="M59">
        <v>92</v>
      </c>
      <c r="N59">
        <v>59.06</v>
      </c>
      <c r="O59">
        <v>123.66562500000001</v>
      </c>
      <c r="P59">
        <v>125.58750000000001</v>
      </c>
      <c r="Q59">
        <v>10.4034</v>
      </c>
      <c r="R59">
        <v>39.72</v>
      </c>
      <c r="S59">
        <v>22.293600000000001</v>
      </c>
      <c r="T59">
        <v>0</v>
      </c>
      <c r="U59">
        <v>345.375</v>
      </c>
      <c r="V59">
        <v>15.01</v>
      </c>
      <c r="W59">
        <v>34.799309999999998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66.233999999999995</v>
      </c>
      <c r="AM59">
        <v>0</v>
      </c>
      <c r="AN59">
        <v>0.78432999999999997</v>
      </c>
      <c r="AO59">
        <v>0</v>
      </c>
      <c r="AP59">
        <v>0.25619999999999998</v>
      </c>
      <c r="AQ59">
        <v>0</v>
      </c>
      <c r="AR59">
        <v>4.4160000000000004</v>
      </c>
      <c r="AS59">
        <v>4.7081999999999997</v>
      </c>
      <c r="AT59">
        <v>14.999949000000001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1925.572214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402.86</v>
      </c>
      <c r="L60">
        <v>393.72500000000002</v>
      </c>
      <c r="M60">
        <v>92</v>
      </c>
      <c r="N60">
        <v>59.06</v>
      </c>
      <c r="O60">
        <v>123.66562500000001</v>
      </c>
      <c r="P60">
        <v>125.58750000000001</v>
      </c>
      <c r="Q60">
        <v>10.4034</v>
      </c>
      <c r="R60">
        <v>39.72</v>
      </c>
      <c r="S60">
        <v>22.293600000000001</v>
      </c>
      <c r="T60">
        <v>0</v>
      </c>
      <c r="U60">
        <v>345.375</v>
      </c>
      <c r="V60">
        <v>15.01</v>
      </c>
      <c r="W60">
        <v>34.799309999999998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66.233999999999995</v>
      </c>
      <c r="AM60">
        <v>0</v>
      </c>
      <c r="AN60">
        <v>0.78432999999999997</v>
      </c>
      <c r="AO60">
        <v>0</v>
      </c>
      <c r="AP60">
        <v>0.25619999999999998</v>
      </c>
      <c r="AQ60">
        <v>0</v>
      </c>
      <c r="AR60">
        <v>2.6496</v>
      </c>
      <c r="AS60">
        <v>4.7081999999999997</v>
      </c>
      <c r="AT60">
        <v>14.999949000000001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1915.7858140000001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461.65449699999999</v>
      </c>
      <c r="L61">
        <v>393.72500000000002</v>
      </c>
      <c r="M61">
        <v>92</v>
      </c>
      <c r="N61">
        <v>59.06</v>
      </c>
      <c r="O61">
        <v>123.66562500000001</v>
      </c>
      <c r="P61">
        <v>125.58750000000001</v>
      </c>
      <c r="Q61">
        <v>10.4034</v>
      </c>
      <c r="R61">
        <v>39.72</v>
      </c>
      <c r="S61">
        <v>22.293600000000001</v>
      </c>
      <c r="T61">
        <v>0</v>
      </c>
      <c r="U61">
        <v>345.375</v>
      </c>
      <c r="V61">
        <v>15.01</v>
      </c>
      <c r="W61">
        <v>34.799309999999998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6.9720000000000004</v>
      </c>
      <c r="AM61">
        <v>0</v>
      </c>
      <c r="AN61">
        <v>0.78432999999999997</v>
      </c>
      <c r="AO61">
        <v>0</v>
      </c>
      <c r="AP61">
        <v>0.25619999999999998</v>
      </c>
      <c r="AQ61">
        <v>0</v>
      </c>
      <c r="AR61">
        <v>2.4287999999999998</v>
      </c>
      <c r="AS61">
        <v>4.7081999999999997</v>
      </c>
      <c r="AT61">
        <v>14.999949000000001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1915.0975110000002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554.15610000000004</v>
      </c>
      <c r="L62">
        <v>393.72500000000002</v>
      </c>
      <c r="M62">
        <v>92</v>
      </c>
      <c r="N62">
        <v>59.06</v>
      </c>
      <c r="O62">
        <v>123.66562500000001</v>
      </c>
      <c r="P62">
        <v>125.58750000000001</v>
      </c>
      <c r="Q62">
        <v>10.4034</v>
      </c>
      <c r="R62">
        <v>39.72</v>
      </c>
      <c r="S62">
        <v>22.293600000000001</v>
      </c>
      <c r="T62">
        <v>0</v>
      </c>
      <c r="U62">
        <v>345.375</v>
      </c>
      <c r="V62">
        <v>15.01</v>
      </c>
      <c r="W62">
        <v>34.799309999999998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0.78432999999999997</v>
      </c>
      <c r="AO62">
        <v>0</v>
      </c>
      <c r="AP62">
        <v>0.25619999999999998</v>
      </c>
      <c r="AQ62">
        <v>0</v>
      </c>
      <c r="AR62">
        <v>2.4287999999999998</v>
      </c>
      <c r="AS62">
        <v>4.7081999999999997</v>
      </c>
      <c r="AT62">
        <v>14.999949000000001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2002.021514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507</v>
      </c>
      <c r="L63">
        <v>379.435</v>
      </c>
      <c r="M63">
        <v>92</v>
      </c>
      <c r="N63">
        <v>59.06</v>
      </c>
      <c r="O63">
        <v>123.66562500000001</v>
      </c>
      <c r="P63">
        <v>125.58750000000001</v>
      </c>
      <c r="Q63">
        <v>10.4034</v>
      </c>
      <c r="R63">
        <v>39.72</v>
      </c>
      <c r="S63">
        <v>22.293600000000001</v>
      </c>
      <c r="T63">
        <v>0</v>
      </c>
      <c r="U63">
        <v>345.375</v>
      </c>
      <c r="V63">
        <v>15.01</v>
      </c>
      <c r="W63">
        <v>34.799309999999998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0.78432999999999997</v>
      </c>
      <c r="AO63">
        <v>0</v>
      </c>
      <c r="AP63">
        <v>0</v>
      </c>
      <c r="AQ63">
        <v>14.238</v>
      </c>
      <c r="AR63">
        <v>2.4287999999999998</v>
      </c>
      <c r="AS63">
        <v>4.7081999999999997</v>
      </c>
      <c r="AT63">
        <v>14.999949000000001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1954.5572139999999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532</v>
      </c>
      <c r="L64">
        <v>379.435</v>
      </c>
      <c r="M64">
        <v>92</v>
      </c>
      <c r="N64">
        <v>59.06</v>
      </c>
      <c r="O64">
        <v>123.66562500000001</v>
      </c>
      <c r="P64">
        <v>125.58750000000001</v>
      </c>
      <c r="Q64">
        <v>10.4034</v>
      </c>
      <c r="R64">
        <v>39.72</v>
      </c>
      <c r="S64">
        <v>22.293600000000001</v>
      </c>
      <c r="T64">
        <v>0</v>
      </c>
      <c r="U64">
        <v>345.375</v>
      </c>
      <c r="V64">
        <v>15.01</v>
      </c>
      <c r="W64">
        <v>34.799309999999998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0.78432999999999997</v>
      </c>
      <c r="AO64">
        <v>0</v>
      </c>
      <c r="AP64">
        <v>0</v>
      </c>
      <c r="AQ64">
        <v>15.561</v>
      </c>
      <c r="AR64">
        <v>2.4287999999999998</v>
      </c>
      <c r="AS64">
        <v>4.7081999999999997</v>
      </c>
      <c r="AT64">
        <v>14.999949000000001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1980.8802139999998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556</v>
      </c>
      <c r="L65">
        <v>405.41500000000002</v>
      </c>
      <c r="M65">
        <v>92</v>
      </c>
      <c r="N65">
        <v>59.06</v>
      </c>
      <c r="O65">
        <v>123.66562500000001</v>
      </c>
      <c r="P65">
        <v>125.58750000000001</v>
      </c>
      <c r="Q65">
        <v>10.4034</v>
      </c>
      <c r="R65">
        <v>39.72</v>
      </c>
      <c r="S65">
        <v>22.293600000000001</v>
      </c>
      <c r="T65">
        <v>0</v>
      </c>
      <c r="U65">
        <v>345.375</v>
      </c>
      <c r="V65">
        <v>15.01</v>
      </c>
      <c r="W65">
        <v>34.799309999999998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0.78432999999999997</v>
      </c>
      <c r="AO65">
        <v>0</v>
      </c>
      <c r="AP65">
        <v>0</v>
      </c>
      <c r="AQ65">
        <v>21.294</v>
      </c>
      <c r="AR65">
        <v>2.4287999999999998</v>
      </c>
      <c r="AS65">
        <v>4.9772400000000001</v>
      </c>
      <c r="AT65">
        <v>14.999949000000001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2053.3411059999999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579</v>
      </c>
      <c r="L66">
        <v>515.65509999999995</v>
      </c>
      <c r="M66">
        <v>92</v>
      </c>
      <c r="N66">
        <v>59.06</v>
      </c>
      <c r="O66">
        <v>123.66562500000001</v>
      </c>
      <c r="P66">
        <v>125.58750000000001</v>
      </c>
      <c r="Q66">
        <v>10.4034</v>
      </c>
      <c r="R66">
        <v>39.72</v>
      </c>
      <c r="S66">
        <v>22.293600000000001</v>
      </c>
      <c r="T66">
        <v>0</v>
      </c>
      <c r="U66">
        <v>345.375</v>
      </c>
      <c r="V66">
        <v>15.01</v>
      </c>
      <c r="W66">
        <v>34.799309999999998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0.78432999999999997</v>
      </c>
      <c r="AO66">
        <v>0</v>
      </c>
      <c r="AP66">
        <v>0</v>
      </c>
      <c r="AQ66">
        <v>31.122</v>
      </c>
      <c r="AR66">
        <v>2.4287999999999998</v>
      </c>
      <c r="AS66">
        <v>4.9772400000000001</v>
      </c>
      <c r="AT66">
        <v>14.999949000000001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2196.4092060000003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682.74599999999998</v>
      </c>
      <c r="L67">
        <v>598.65509999999995</v>
      </c>
      <c r="M67">
        <v>92</v>
      </c>
      <c r="N67">
        <v>59.06</v>
      </c>
      <c r="O67">
        <v>123.66562500000001</v>
      </c>
      <c r="P67">
        <v>125.58750000000001</v>
      </c>
      <c r="Q67">
        <v>10.6777</v>
      </c>
      <c r="R67">
        <v>39.72</v>
      </c>
      <c r="S67">
        <v>26.3901</v>
      </c>
      <c r="T67">
        <v>0</v>
      </c>
      <c r="U67">
        <v>345.375</v>
      </c>
      <c r="V67">
        <v>15.01</v>
      </c>
      <c r="W67">
        <v>34.799309999999998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0.78432999999999997</v>
      </c>
      <c r="AO67">
        <v>0</v>
      </c>
      <c r="AP67">
        <v>0</v>
      </c>
      <c r="AQ67">
        <v>31.122</v>
      </c>
      <c r="AR67">
        <v>2.4287999999999998</v>
      </c>
      <c r="AS67">
        <v>4.9772400000000001</v>
      </c>
      <c r="AT67">
        <v>14.999949000000001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2387.5260060000005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682.74599999999998</v>
      </c>
      <c r="L68">
        <v>652.77709500000003</v>
      </c>
      <c r="M68">
        <v>92</v>
      </c>
      <c r="N68">
        <v>59.06</v>
      </c>
      <c r="O68">
        <v>123.66562500000001</v>
      </c>
      <c r="P68">
        <v>125.58750000000001</v>
      </c>
      <c r="Q68">
        <v>10.6777</v>
      </c>
      <c r="R68">
        <v>39.72</v>
      </c>
      <c r="S68">
        <v>26.3901</v>
      </c>
      <c r="T68">
        <v>0</v>
      </c>
      <c r="U68">
        <v>345.375</v>
      </c>
      <c r="V68">
        <v>15.01</v>
      </c>
      <c r="W68">
        <v>34.799309999999998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0.78432999999999997</v>
      </c>
      <c r="AO68">
        <v>0</v>
      </c>
      <c r="AP68">
        <v>0</v>
      </c>
      <c r="AQ68">
        <v>31.122</v>
      </c>
      <c r="AR68">
        <v>2.4287999999999998</v>
      </c>
      <c r="AS68">
        <v>4.9772400000000001</v>
      </c>
      <c r="AT68">
        <v>14.999949000000001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2441.6480010000005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682.74599999999998</v>
      </c>
      <c r="L69">
        <v>653.15250000000003</v>
      </c>
      <c r="M69">
        <v>92</v>
      </c>
      <c r="N69">
        <v>59.06</v>
      </c>
      <c r="O69">
        <v>123.66562500000001</v>
      </c>
      <c r="P69">
        <v>125.58750000000001</v>
      </c>
      <c r="Q69">
        <v>10.6777</v>
      </c>
      <c r="R69">
        <v>39.72</v>
      </c>
      <c r="S69">
        <v>26.3901</v>
      </c>
      <c r="T69">
        <v>0</v>
      </c>
      <c r="U69">
        <v>345.375</v>
      </c>
      <c r="V69">
        <v>15.01</v>
      </c>
      <c r="W69">
        <v>34.799309999999998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0.78432999999999997</v>
      </c>
      <c r="AO69">
        <v>0</v>
      </c>
      <c r="AP69">
        <v>0</v>
      </c>
      <c r="AQ69">
        <v>46.683</v>
      </c>
      <c r="AR69">
        <v>2.4287999999999998</v>
      </c>
      <c r="AS69">
        <v>4.9772400000000001</v>
      </c>
      <c r="AT69">
        <v>14.999949000000001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2474.6304060000002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</v>
      </c>
      <c r="O70">
        <v>123.66562500000001</v>
      </c>
      <c r="P70">
        <v>125.58750000000001</v>
      </c>
      <c r="Q70">
        <v>10.6777</v>
      </c>
      <c r="R70">
        <v>39.72</v>
      </c>
      <c r="S70">
        <v>26.390910000000002</v>
      </c>
      <c r="T70">
        <v>0</v>
      </c>
      <c r="U70">
        <v>345.375</v>
      </c>
      <c r="V70">
        <v>15.01</v>
      </c>
      <c r="W70">
        <v>34.799309999999998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0.78432999999999997</v>
      </c>
      <c r="AO70">
        <v>0</v>
      </c>
      <c r="AP70">
        <v>0</v>
      </c>
      <c r="AQ70">
        <v>46.683</v>
      </c>
      <c r="AR70">
        <v>2.4287999999999998</v>
      </c>
      <c r="AS70">
        <v>4.9772400000000001</v>
      </c>
      <c r="AT70">
        <v>14.999949000000001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2502.6508430000008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</v>
      </c>
      <c r="O71">
        <v>123.66562500000001</v>
      </c>
      <c r="P71">
        <v>125.58750000000001</v>
      </c>
      <c r="Q71">
        <v>9.1359999999999992</v>
      </c>
      <c r="R71">
        <v>39.72</v>
      </c>
      <c r="S71">
        <v>26.390910000000002</v>
      </c>
      <c r="T71">
        <v>0</v>
      </c>
      <c r="U71">
        <v>345.375</v>
      </c>
      <c r="V71">
        <v>15.01</v>
      </c>
      <c r="W71">
        <v>34.799309999999998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0.78432999999999997</v>
      </c>
      <c r="AO71">
        <v>0</v>
      </c>
      <c r="AP71">
        <v>0</v>
      </c>
      <c r="AQ71">
        <v>46.683</v>
      </c>
      <c r="AR71">
        <v>2.4287999999999998</v>
      </c>
      <c r="AS71">
        <v>4.9772400000000001</v>
      </c>
      <c r="AT71">
        <v>14.999949000000001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2526.299343000001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</v>
      </c>
      <c r="O72">
        <v>123.66562500000001</v>
      </c>
      <c r="P72">
        <v>125.58750000000001</v>
      </c>
      <c r="Q72">
        <v>9.1359999999999992</v>
      </c>
      <c r="R72">
        <v>39.72</v>
      </c>
      <c r="S72">
        <v>26.390910000000002</v>
      </c>
      <c r="T72">
        <v>0</v>
      </c>
      <c r="U72">
        <v>345.375</v>
      </c>
      <c r="V72">
        <v>15.01</v>
      </c>
      <c r="W72">
        <v>34.799309999999998</v>
      </c>
      <c r="X72">
        <v>98.34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0</v>
      </c>
      <c r="AN72">
        <v>0.78432999999999997</v>
      </c>
      <c r="AO72">
        <v>0</v>
      </c>
      <c r="AP72">
        <v>0</v>
      </c>
      <c r="AQ72">
        <v>46.683</v>
      </c>
      <c r="AR72">
        <v>2.4287999999999998</v>
      </c>
      <c r="AS72">
        <v>4.9772400000000001</v>
      </c>
      <c r="AT72">
        <v>14.999949000000001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2553.9306830000014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</v>
      </c>
      <c r="O73">
        <v>123.66562500000001</v>
      </c>
      <c r="P73">
        <v>125.58750000000001</v>
      </c>
      <c r="Q73">
        <v>9.1359999999999992</v>
      </c>
      <c r="R73">
        <v>39.72</v>
      </c>
      <c r="S73">
        <v>26.390910000000002</v>
      </c>
      <c r="T73">
        <v>0</v>
      </c>
      <c r="U73">
        <v>345.375</v>
      </c>
      <c r="V73">
        <v>15.01</v>
      </c>
      <c r="W73">
        <v>34.799309999999998</v>
      </c>
      <c r="X73">
        <v>98.34</v>
      </c>
      <c r="Y73">
        <v>0</v>
      </c>
      <c r="Z73">
        <v>1.1000000000000001</v>
      </c>
      <c r="AA73">
        <v>7.0309999999999997</v>
      </c>
      <c r="AB73">
        <v>13.17004</v>
      </c>
      <c r="AC73">
        <v>1.2734000000000001</v>
      </c>
      <c r="AD73">
        <v>9.1360360000000007</v>
      </c>
      <c r="AE73">
        <v>32.957704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54.440100000000001</v>
      </c>
      <c r="AL73">
        <v>1.3944000000000001</v>
      </c>
      <c r="AM73">
        <v>4.5321999999999996</v>
      </c>
      <c r="AN73">
        <v>0.78432999999999997</v>
      </c>
      <c r="AO73">
        <v>0</v>
      </c>
      <c r="AP73">
        <v>0</v>
      </c>
      <c r="AQ73">
        <v>46.683</v>
      </c>
      <c r="AR73">
        <v>2.4287999999999998</v>
      </c>
      <c r="AS73">
        <v>5.3807999999999998</v>
      </c>
      <c r="AT73">
        <v>14.999949000000001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2606.5787310000005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</v>
      </c>
      <c r="O74">
        <v>123.66562500000001</v>
      </c>
      <c r="P74">
        <v>125.58750000000001</v>
      </c>
      <c r="Q74">
        <v>9.1359999999999992</v>
      </c>
      <c r="R74">
        <v>39.72</v>
      </c>
      <c r="S74">
        <v>26.390910000000002</v>
      </c>
      <c r="T74">
        <v>0</v>
      </c>
      <c r="U74">
        <v>345.375</v>
      </c>
      <c r="V74">
        <v>15.01</v>
      </c>
      <c r="W74">
        <v>34.799309999999998</v>
      </c>
      <c r="X74">
        <v>98.34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16.548999999999999</v>
      </c>
      <c r="AJ74">
        <v>0</v>
      </c>
      <c r="AK74">
        <v>54.440100000000001</v>
      </c>
      <c r="AL74">
        <v>1.3944000000000001</v>
      </c>
      <c r="AM74">
        <v>10.536032000000001</v>
      </c>
      <c r="AN74">
        <v>0.78432999999999997</v>
      </c>
      <c r="AO74">
        <v>0</v>
      </c>
      <c r="AP74">
        <v>0</v>
      </c>
      <c r="AQ74">
        <v>46.683</v>
      </c>
      <c r="AR74">
        <v>2.4287999999999998</v>
      </c>
      <c r="AS74">
        <v>5.3807999999999998</v>
      </c>
      <c r="AT74">
        <v>14.999949000000001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2756.0147190000012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</v>
      </c>
      <c r="O75">
        <v>123.66562500000001</v>
      </c>
      <c r="P75">
        <v>125.58750000000001</v>
      </c>
      <c r="Q75">
        <v>9.1359999999999992</v>
      </c>
      <c r="R75">
        <v>39.72</v>
      </c>
      <c r="S75">
        <v>26.390910000000002</v>
      </c>
      <c r="T75">
        <v>0</v>
      </c>
      <c r="U75">
        <v>345.375</v>
      </c>
      <c r="V75">
        <v>15.01</v>
      </c>
      <c r="W75">
        <v>34.799309999999998</v>
      </c>
      <c r="X75">
        <v>98.34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18.272072000000001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16.548999999999999</v>
      </c>
      <c r="AJ75">
        <v>0</v>
      </c>
      <c r="AK75">
        <v>54.440100000000001</v>
      </c>
      <c r="AL75">
        <v>6.9720000000000004</v>
      </c>
      <c r="AM75">
        <v>10.536032000000001</v>
      </c>
      <c r="AN75">
        <v>0.78432999999999997</v>
      </c>
      <c r="AO75">
        <v>0</v>
      </c>
      <c r="AP75">
        <v>0</v>
      </c>
      <c r="AQ75">
        <v>46.683</v>
      </c>
      <c r="AR75">
        <v>2.4287999999999998</v>
      </c>
      <c r="AS75">
        <v>4.9772400000000001</v>
      </c>
      <c r="AT75">
        <v>14.999949000000001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2798.0041590000014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</v>
      </c>
      <c r="O76">
        <v>123.66562500000001</v>
      </c>
      <c r="P76">
        <v>125.58750000000001</v>
      </c>
      <c r="Q76">
        <v>9.1359999999999992</v>
      </c>
      <c r="R76">
        <v>39.72</v>
      </c>
      <c r="S76">
        <v>26.390910000000002</v>
      </c>
      <c r="T76">
        <v>0</v>
      </c>
      <c r="U76">
        <v>345.375</v>
      </c>
      <c r="V76">
        <v>15.01</v>
      </c>
      <c r="W76">
        <v>34.799309999999998</v>
      </c>
      <c r="X76">
        <v>98.34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16.548999999999999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0.78432999999999997</v>
      </c>
      <c r="AO76">
        <v>0</v>
      </c>
      <c r="AP76">
        <v>0</v>
      </c>
      <c r="AQ76">
        <v>46.683</v>
      </c>
      <c r="AR76">
        <v>2.4287999999999998</v>
      </c>
      <c r="AS76">
        <v>4.9772400000000001</v>
      </c>
      <c r="AT76">
        <v>14.999949000000001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2859.8941950000012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</v>
      </c>
      <c r="O77">
        <v>123.66562500000001</v>
      </c>
      <c r="P77">
        <v>125.58750000000001</v>
      </c>
      <c r="Q77">
        <v>9.1359999999999992</v>
      </c>
      <c r="R77">
        <v>39.72</v>
      </c>
      <c r="S77">
        <v>26.390910000000002</v>
      </c>
      <c r="T77">
        <v>0</v>
      </c>
      <c r="U77">
        <v>345.375</v>
      </c>
      <c r="V77">
        <v>15.01</v>
      </c>
      <c r="W77">
        <v>34.799309999999998</v>
      </c>
      <c r="X77">
        <v>98.34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16.548999999999999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0.78432999999999997</v>
      </c>
      <c r="AO77">
        <v>0</v>
      </c>
      <c r="AP77">
        <v>0</v>
      </c>
      <c r="AQ77">
        <v>46.683</v>
      </c>
      <c r="AR77">
        <v>2.4287999999999998</v>
      </c>
      <c r="AS77">
        <v>4.9772400000000001</v>
      </c>
      <c r="AT77">
        <v>14.999949000000001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2852.128795000001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</v>
      </c>
      <c r="O78">
        <v>123.66562500000001</v>
      </c>
      <c r="P78">
        <v>125.58750000000001</v>
      </c>
      <c r="Q78">
        <v>9.1359999999999992</v>
      </c>
      <c r="R78">
        <v>39.72</v>
      </c>
      <c r="S78">
        <v>26.390910000000002</v>
      </c>
      <c r="T78">
        <v>0</v>
      </c>
      <c r="U78">
        <v>345.375</v>
      </c>
      <c r="V78">
        <v>15.01</v>
      </c>
      <c r="W78">
        <v>34.799309999999998</v>
      </c>
      <c r="X78">
        <v>98.34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35.496000000000002</v>
      </c>
      <c r="AG78">
        <v>0</v>
      </c>
      <c r="AH78">
        <v>111.746</v>
      </c>
      <c r="AI78">
        <v>16.548999999999999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0.78432999999999997</v>
      </c>
      <c r="AO78">
        <v>0</v>
      </c>
      <c r="AP78">
        <v>0</v>
      </c>
      <c r="AQ78">
        <v>46.683</v>
      </c>
      <c r="AR78">
        <v>4.4160000000000004</v>
      </c>
      <c r="AS78">
        <v>4.9772400000000001</v>
      </c>
      <c r="AT78">
        <v>14.999949000000001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2824.1459590000013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</v>
      </c>
      <c r="O79">
        <v>123.66562500000001</v>
      </c>
      <c r="P79">
        <v>125.58750000000001</v>
      </c>
      <c r="Q79">
        <v>9.1359999999999992</v>
      </c>
      <c r="R79">
        <v>39.72</v>
      </c>
      <c r="S79">
        <v>26.390910000000002</v>
      </c>
      <c r="T79">
        <v>0</v>
      </c>
      <c r="U79">
        <v>345.375</v>
      </c>
      <c r="V79">
        <v>15.01</v>
      </c>
      <c r="W79">
        <v>34.799309999999998</v>
      </c>
      <c r="X79">
        <v>98.34</v>
      </c>
      <c r="Y79">
        <v>0</v>
      </c>
      <c r="Z79">
        <v>13.041600000000001</v>
      </c>
      <c r="AA79">
        <v>26.07</v>
      </c>
      <c r="AB79">
        <v>26.793299999999999</v>
      </c>
      <c r="AC79">
        <v>29.062808</v>
      </c>
      <c r="AD79">
        <v>18.272072000000001</v>
      </c>
      <c r="AE79">
        <v>49.436556000000003</v>
      </c>
      <c r="AF79">
        <v>35.496000000000002</v>
      </c>
      <c r="AG79">
        <v>0</v>
      </c>
      <c r="AH79">
        <v>94.7</v>
      </c>
      <c r="AI79">
        <v>16.548999999999999</v>
      </c>
      <c r="AJ79">
        <v>0</v>
      </c>
      <c r="AK79">
        <v>54.440100000000001</v>
      </c>
      <c r="AL79">
        <v>55.776000000000003</v>
      </c>
      <c r="AM79">
        <v>10.536032000000001</v>
      </c>
      <c r="AN79">
        <v>0.78432999999999997</v>
      </c>
      <c r="AO79">
        <v>0</v>
      </c>
      <c r="AP79">
        <v>0</v>
      </c>
      <c r="AQ79">
        <v>46.683</v>
      </c>
      <c r="AR79">
        <v>35.328000000000003</v>
      </c>
      <c r="AS79">
        <v>4.9772400000000001</v>
      </c>
      <c r="AT79">
        <v>14.999949000000001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2838.0119590000008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</v>
      </c>
      <c r="O80">
        <v>123.66562500000001</v>
      </c>
      <c r="P80">
        <v>125.58750000000001</v>
      </c>
      <c r="Q80">
        <v>9.1359999999999992</v>
      </c>
      <c r="R80">
        <v>39.72</v>
      </c>
      <c r="S80">
        <v>26.390910000000002</v>
      </c>
      <c r="T80">
        <v>0</v>
      </c>
      <c r="U80">
        <v>345.375</v>
      </c>
      <c r="V80">
        <v>15.01</v>
      </c>
      <c r="W80">
        <v>34.799309999999998</v>
      </c>
      <c r="X80">
        <v>98.34</v>
      </c>
      <c r="Y80">
        <v>0</v>
      </c>
      <c r="Z80">
        <v>0</v>
      </c>
      <c r="AA80">
        <v>14.04936</v>
      </c>
      <c r="AB80">
        <v>26.34008</v>
      </c>
      <c r="AC80">
        <v>1.2734000000000001</v>
      </c>
      <c r="AD80">
        <v>18.272072000000001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54.440100000000001</v>
      </c>
      <c r="AL80">
        <v>6.9720000000000004</v>
      </c>
      <c r="AM80">
        <v>3.8656999999999999</v>
      </c>
      <c r="AN80">
        <v>0.78432999999999997</v>
      </c>
      <c r="AO80">
        <v>0</v>
      </c>
      <c r="AP80">
        <v>0</v>
      </c>
      <c r="AQ80">
        <v>46.683</v>
      </c>
      <c r="AR80">
        <v>35.328000000000003</v>
      </c>
      <c r="AS80">
        <v>4.9772400000000001</v>
      </c>
      <c r="AT80">
        <v>14.999949000000001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2662.3889070000009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</v>
      </c>
      <c r="O81">
        <v>123.66562500000001</v>
      </c>
      <c r="P81">
        <v>125.58750000000001</v>
      </c>
      <c r="Q81">
        <v>10.031942000000001</v>
      </c>
      <c r="R81">
        <v>39.72</v>
      </c>
      <c r="S81">
        <v>26.390910000000002</v>
      </c>
      <c r="T81">
        <v>0</v>
      </c>
      <c r="U81">
        <v>345.375</v>
      </c>
      <c r="V81">
        <v>15.01</v>
      </c>
      <c r="W81">
        <v>34.799309999999998</v>
      </c>
      <c r="X81">
        <v>98.34</v>
      </c>
      <c r="Y81">
        <v>0</v>
      </c>
      <c r="Z81">
        <v>0</v>
      </c>
      <c r="AA81">
        <v>6.32</v>
      </c>
      <c r="AB81">
        <v>26.34008</v>
      </c>
      <c r="AC81">
        <v>0</v>
      </c>
      <c r="AD81">
        <v>9.1360360000000007</v>
      </c>
      <c r="AE81">
        <v>16.478852</v>
      </c>
      <c r="AF81">
        <v>8.8740000000000006</v>
      </c>
      <c r="AG81">
        <v>0</v>
      </c>
      <c r="AH81">
        <v>40.247500000000002</v>
      </c>
      <c r="AI81">
        <v>0</v>
      </c>
      <c r="AJ81">
        <v>0</v>
      </c>
      <c r="AK81">
        <v>54.440100000000001</v>
      </c>
      <c r="AL81">
        <v>1.3944000000000001</v>
      </c>
      <c r="AM81">
        <v>0</v>
      </c>
      <c r="AN81">
        <v>0.78432999999999997</v>
      </c>
      <c r="AO81">
        <v>0</v>
      </c>
      <c r="AP81">
        <v>6.6612</v>
      </c>
      <c r="AQ81">
        <v>46.683</v>
      </c>
      <c r="AR81">
        <v>4.4160000000000004</v>
      </c>
      <c r="AS81">
        <v>4.9772400000000001</v>
      </c>
      <c r="AT81">
        <v>14.999949000000001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2547.714601000001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</v>
      </c>
      <c r="O82">
        <v>123.66562500000001</v>
      </c>
      <c r="P82">
        <v>125.58750000000001</v>
      </c>
      <c r="Q82">
        <v>10.6777</v>
      </c>
      <c r="R82">
        <v>39.72</v>
      </c>
      <c r="S82">
        <v>26.390910000000002</v>
      </c>
      <c r="T82">
        <v>0</v>
      </c>
      <c r="U82">
        <v>345.375</v>
      </c>
      <c r="V82">
        <v>15.01</v>
      </c>
      <c r="W82">
        <v>34.799309999999998</v>
      </c>
      <c r="X82">
        <v>98.34</v>
      </c>
      <c r="Y82">
        <v>0</v>
      </c>
      <c r="Z82">
        <v>0</v>
      </c>
      <c r="AA82">
        <v>0</v>
      </c>
      <c r="AB82">
        <v>26.34008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0.78432999999999997</v>
      </c>
      <c r="AO82">
        <v>0</v>
      </c>
      <c r="AP82">
        <v>6.6612</v>
      </c>
      <c r="AQ82">
        <v>46.683</v>
      </c>
      <c r="AR82">
        <v>2.76</v>
      </c>
      <c r="AS82">
        <v>4.9772400000000001</v>
      </c>
      <c r="AT82">
        <v>14.999949000000001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2528.8808230000009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682.74599999999998</v>
      </c>
      <c r="L83">
        <v>653.15250000000003</v>
      </c>
      <c r="M83">
        <v>92</v>
      </c>
      <c r="N83">
        <v>59.06</v>
      </c>
      <c r="O83">
        <v>123.66562500000001</v>
      </c>
      <c r="P83">
        <v>125.58750000000001</v>
      </c>
      <c r="Q83">
        <v>10.6777</v>
      </c>
      <c r="R83">
        <v>39.72</v>
      </c>
      <c r="S83">
        <v>26.3901</v>
      </c>
      <c r="T83">
        <v>0</v>
      </c>
      <c r="U83">
        <v>345.375</v>
      </c>
      <c r="V83">
        <v>15.01</v>
      </c>
      <c r="W83">
        <v>34.799309999999998</v>
      </c>
      <c r="X83">
        <v>98.34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37.880000000000003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0.78432999999999997</v>
      </c>
      <c r="AO83">
        <v>0</v>
      </c>
      <c r="AP83">
        <v>6.6612</v>
      </c>
      <c r="AQ83">
        <v>46.683</v>
      </c>
      <c r="AR83">
        <v>2.76</v>
      </c>
      <c r="AS83">
        <v>4.9772400000000001</v>
      </c>
      <c r="AT83">
        <v>14.999949000000001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2515.6268460000006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682.74599999999998</v>
      </c>
      <c r="L84">
        <v>653.15250000000003</v>
      </c>
      <c r="M84">
        <v>92</v>
      </c>
      <c r="N84">
        <v>59.06</v>
      </c>
      <c r="O84">
        <v>123.66562500000001</v>
      </c>
      <c r="P84">
        <v>125.58750000000001</v>
      </c>
      <c r="Q84">
        <v>10.6777</v>
      </c>
      <c r="R84">
        <v>39.72</v>
      </c>
      <c r="S84">
        <v>26.3901</v>
      </c>
      <c r="T84">
        <v>0</v>
      </c>
      <c r="U84">
        <v>345.375</v>
      </c>
      <c r="V84">
        <v>15.01</v>
      </c>
      <c r="W84">
        <v>34.799309999999998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37.880000000000003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0.78432999999999997</v>
      </c>
      <c r="AO84">
        <v>0</v>
      </c>
      <c r="AP84">
        <v>6.6612</v>
      </c>
      <c r="AQ84">
        <v>46.683</v>
      </c>
      <c r="AR84">
        <v>2.76</v>
      </c>
      <c r="AS84">
        <v>4.9772400000000001</v>
      </c>
      <c r="AT84">
        <v>14.999949000000001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2502.4568060000006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682.39120000000003</v>
      </c>
      <c r="L85">
        <v>653.15250000000003</v>
      </c>
      <c r="M85">
        <v>92</v>
      </c>
      <c r="N85">
        <v>59.06</v>
      </c>
      <c r="O85">
        <v>123.66562500000001</v>
      </c>
      <c r="P85">
        <v>125.58750000000001</v>
      </c>
      <c r="Q85">
        <v>10.6777</v>
      </c>
      <c r="R85">
        <v>39.72</v>
      </c>
      <c r="S85">
        <v>26.3901</v>
      </c>
      <c r="T85">
        <v>0</v>
      </c>
      <c r="U85">
        <v>345.375</v>
      </c>
      <c r="V85">
        <v>15.01</v>
      </c>
      <c r="W85">
        <v>34.799309999999998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0.78432999999999997</v>
      </c>
      <c r="AO85">
        <v>0</v>
      </c>
      <c r="AP85">
        <v>0</v>
      </c>
      <c r="AQ85">
        <v>46.683</v>
      </c>
      <c r="AR85">
        <v>2.76</v>
      </c>
      <c r="AS85">
        <v>4.9772400000000001</v>
      </c>
      <c r="AT85">
        <v>14.999949000000001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2495.440806000001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682.39120000000003</v>
      </c>
      <c r="L86">
        <v>653.15250000000003</v>
      </c>
      <c r="M86">
        <v>92</v>
      </c>
      <c r="N86">
        <v>59.06</v>
      </c>
      <c r="O86">
        <v>123.66562500000001</v>
      </c>
      <c r="P86">
        <v>125.58750000000001</v>
      </c>
      <c r="Q86">
        <v>10.6777</v>
      </c>
      <c r="R86">
        <v>39.72</v>
      </c>
      <c r="S86">
        <v>26.3901</v>
      </c>
      <c r="T86">
        <v>0</v>
      </c>
      <c r="U86">
        <v>345.375</v>
      </c>
      <c r="V86">
        <v>15.01</v>
      </c>
      <c r="W86">
        <v>34.799309999999998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0.78432999999999997</v>
      </c>
      <c r="AO86">
        <v>0</v>
      </c>
      <c r="AP86">
        <v>0</v>
      </c>
      <c r="AQ86">
        <v>46.683</v>
      </c>
      <c r="AR86">
        <v>2.76</v>
      </c>
      <c r="AS86">
        <v>4.9772400000000001</v>
      </c>
      <c r="AT86">
        <v>14.999949000000001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2495.440806000001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636.61500000000001</v>
      </c>
      <c r="L87">
        <v>577.42499999999995</v>
      </c>
      <c r="M87">
        <v>92</v>
      </c>
      <c r="N87">
        <v>59.06</v>
      </c>
      <c r="O87">
        <v>123.66562500000001</v>
      </c>
      <c r="P87">
        <v>125.58750000000001</v>
      </c>
      <c r="Q87">
        <v>10.6777</v>
      </c>
      <c r="R87">
        <v>39.72</v>
      </c>
      <c r="S87">
        <v>20.293600000000001</v>
      </c>
      <c r="T87">
        <v>0</v>
      </c>
      <c r="U87">
        <v>345.375</v>
      </c>
      <c r="V87">
        <v>15.01</v>
      </c>
      <c r="W87">
        <v>34.799309999999998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0.78432999999999997</v>
      </c>
      <c r="AO87">
        <v>0</v>
      </c>
      <c r="AP87">
        <v>0</v>
      </c>
      <c r="AQ87">
        <v>46.683</v>
      </c>
      <c r="AR87">
        <v>2.76</v>
      </c>
      <c r="AS87">
        <v>4.9772400000000001</v>
      </c>
      <c r="AT87">
        <v>14.999949000000001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2348.9006060000006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606.61500000000001</v>
      </c>
      <c r="L88">
        <v>497.42500000000001</v>
      </c>
      <c r="M88">
        <v>92</v>
      </c>
      <c r="N88">
        <v>59.06</v>
      </c>
      <c r="O88">
        <v>123.66562500000001</v>
      </c>
      <c r="P88">
        <v>125.58750000000001</v>
      </c>
      <c r="Q88">
        <v>8.7768429999999995</v>
      </c>
      <c r="R88">
        <v>29.533899999999999</v>
      </c>
      <c r="S88">
        <v>16.590499999999999</v>
      </c>
      <c r="T88">
        <v>0</v>
      </c>
      <c r="U88">
        <v>345.375</v>
      </c>
      <c r="V88">
        <v>15.01</v>
      </c>
      <c r="W88">
        <v>34.799309999999998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0.78432999999999997</v>
      </c>
      <c r="AO88">
        <v>0</v>
      </c>
      <c r="AP88">
        <v>0</v>
      </c>
      <c r="AQ88">
        <v>46.683</v>
      </c>
      <c r="AR88">
        <v>2.76</v>
      </c>
      <c r="AS88">
        <v>4.9772400000000001</v>
      </c>
      <c r="AT88">
        <v>14.999949000000001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2204.1705490000004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596.61500000000001</v>
      </c>
      <c r="L89">
        <v>417.42500000000001</v>
      </c>
      <c r="M89">
        <v>92</v>
      </c>
      <c r="N89">
        <v>59.06</v>
      </c>
      <c r="O89">
        <v>123.66562500000001</v>
      </c>
      <c r="P89">
        <v>125.58750000000001</v>
      </c>
      <c r="Q89">
        <v>8.6906999999999996</v>
      </c>
      <c r="R89">
        <v>39.719867000000001</v>
      </c>
      <c r="S89">
        <v>16.590499999999999</v>
      </c>
      <c r="T89">
        <v>0</v>
      </c>
      <c r="U89">
        <v>345.375</v>
      </c>
      <c r="V89">
        <v>15.01</v>
      </c>
      <c r="W89">
        <v>34.799309999999998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0.78432999999999997</v>
      </c>
      <c r="AO89">
        <v>0</v>
      </c>
      <c r="AP89">
        <v>0</v>
      </c>
      <c r="AQ89">
        <v>46.683</v>
      </c>
      <c r="AR89">
        <v>35.328000000000003</v>
      </c>
      <c r="AS89">
        <v>4.9772400000000001</v>
      </c>
      <c r="AT89">
        <v>14.999949000000001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2156.8383730000005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596.61500000000001</v>
      </c>
      <c r="L90">
        <v>395.42500000000001</v>
      </c>
      <c r="M90">
        <v>92</v>
      </c>
      <c r="N90">
        <v>59.06</v>
      </c>
      <c r="O90">
        <v>123.66562500000001</v>
      </c>
      <c r="P90">
        <v>125.58750000000001</v>
      </c>
      <c r="Q90">
        <v>8.6906999999999996</v>
      </c>
      <c r="R90">
        <v>29.533899999999999</v>
      </c>
      <c r="S90">
        <v>16.590499999999999</v>
      </c>
      <c r="T90">
        <v>0</v>
      </c>
      <c r="U90">
        <v>345.375</v>
      </c>
      <c r="V90">
        <v>12.4049</v>
      </c>
      <c r="W90">
        <v>34.799309999999998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0.78432999999999997</v>
      </c>
      <c r="AO90">
        <v>0</v>
      </c>
      <c r="AP90">
        <v>0</v>
      </c>
      <c r="AQ90">
        <v>31.122</v>
      </c>
      <c r="AR90">
        <v>35.328000000000003</v>
      </c>
      <c r="AS90">
        <v>4.9772400000000001</v>
      </c>
      <c r="AT90">
        <v>14.999949000000001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2106.4863060000002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596.61500000000001</v>
      </c>
      <c r="L91">
        <v>364.42500000000001</v>
      </c>
      <c r="M91">
        <v>92</v>
      </c>
      <c r="N91">
        <v>59.06</v>
      </c>
      <c r="O91">
        <v>123.66562500000001</v>
      </c>
      <c r="P91">
        <v>125.58750000000001</v>
      </c>
      <c r="Q91">
        <v>8.6906999999999996</v>
      </c>
      <c r="R91">
        <v>29.533899999999999</v>
      </c>
      <c r="S91">
        <v>16.590499999999999</v>
      </c>
      <c r="T91">
        <v>0</v>
      </c>
      <c r="U91">
        <v>345.375</v>
      </c>
      <c r="V91">
        <v>9.8299699999999994</v>
      </c>
      <c r="W91">
        <v>34.799309999999998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0.78432999999999997</v>
      </c>
      <c r="AO91">
        <v>0</v>
      </c>
      <c r="AP91">
        <v>0</v>
      </c>
      <c r="AQ91">
        <v>31.122</v>
      </c>
      <c r="AR91">
        <v>4.4160000000000004</v>
      </c>
      <c r="AS91">
        <v>4.9772400000000001</v>
      </c>
      <c r="AT91">
        <v>14.999949000000001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2041.999376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596.61500000000001</v>
      </c>
      <c r="L92">
        <v>364.42500000000001</v>
      </c>
      <c r="M92">
        <v>92</v>
      </c>
      <c r="N92">
        <v>59.06</v>
      </c>
      <c r="O92">
        <v>123.66562500000001</v>
      </c>
      <c r="P92">
        <v>125.58750000000001</v>
      </c>
      <c r="Q92">
        <v>8.6906999999999996</v>
      </c>
      <c r="R92">
        <v>29.533899999999999</v>
      </c>
      <c r="S92">
        <v>16.590499999999999</v>
      </c>
      <c r="T92">
        <v>0</v>
      </c>
      <c r="U92">
        <v>345.375</v>
      </c>
      <c r="V92">
        <v>8.5923999999999996</v>
      </c>
      <c r="W92">
        <v>34.799309999999998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0.78432999999999997</v>
      </c>
      <c r="AO92">
        <v>0</v>
      </c>
      <c r="AP92">
        <v>0</v>
      </c>
      <c r="AQ92">
        <v>31.122</v>
      </c>
      <c r="AR92">
        <v>2.76</v>
      </c>
      <c r="AS92">
        <v>4.9772400000000001</v>
      </c>
      <c r="AT92">
        <v>14.999949000000001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2039.105806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596.61500000000001</v>
      </c>
      <c r="L93">
        <v>364.42500000000001</v>
      </c>
      <c r="M93">
        <v>92</v>
      </c>
      <c r="N93">
        <v>59.06</v>
      </c>
      <c r="O93">
        <v>123.66562500000001</v>
      </c>
      <c r="P93">
        <v>125.58750000000001</v>
      </c>
      <c r="Q93">
        <v>8.6906999999999996</v>
      </c>
      <c r="R93">
        <v>24.265000000000001</v>
      </c>
      <c r="S93">
        <v>16.590499999999999</v>
      </c>
      <c r="T93">
        <v>0</v>
      </c>
      <c r="U93">
        <v>345.375</v>
      </c>
      <c r="V93">
        <v>8.5923999999999996</v>
      </c>
      <c r="W93">
        <v>34.799309999999998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0.78432999999999997</v>
      </c>
      <c r="AO93">
        <v>0</v>
      </c>
      <c r="AP93">
        <v>0</v>
      </c>
      <c r="AQ93">
        <v>31.122</v>
      </c>
      <c r="AR93">
        <v>2.76</v>
      </c>
      <c r="AS93">
        <v>4.9772400000000001</v>
      </c>
      <c r="AT93">
        <v>14.999949000000001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2017.3580540000003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567</v>
      </c>
      <c r="L94">
        <v>364.42500000000001</v>
      </c>
      <c r="M94">
        <v>92</v>
      </c>
      <c r="N94">
        <v>59.06</v>
      </c>
      <c r="O94">
        <v>123.66562500000001</v>
      </c>
      <c r="P94">
        <v>125.58750000000001</v>
      </c>
      <c r="Q94">
        <v>8.6906999999999996</v>
      </c>
      <c r="R94">
        <v>24.265000000000001</v>
      </c>
      <c r="S94">
        <v>16.590499999999999</v>
      </c>
      <c r="T94">
        <v>0</v>
      </c>
      <c r="U94">
        <v>345.375</v>
      </c>
      <c r="V94">
        <v>8.5923999999999996</v>
      </c>
      <c r="W94">
        <v>34.799309999999998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0.78432999999999997</v>
      </c>
      <c r="AO94">
        <v>0</v>
      </c>
      <c r="AP94">
        <v>0</v>
      </c>
      <c r="AQ94">
        <v>18.774000000000001</v>
      </c>
      <c r="AR94">
        <v>2.76</v>
      </c>
      <c r="AS94">
        <v>4.9772400000000001</v>
      </c>
      <c r="AT94">
        <v>14.999949000000001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1975.3950540000001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517</v>
      </c>
      <c r="L95">
        <v>364.42500000000001</v>
      </c>
      <c r="M95">
        <v>92</v>
      </c>
      <c r="N95">
        <v>59.06</v>
      </c>
      <c r="O95">
        <v>123.66562500000001</v>
      </c>
      <c r="P95">
        <v>125.58750000000001</v>
      </c>
      <c r="Q95">
        <v>8.6906999999999996</v>
      </c>
      <c r="R95">
        <v>24.265000000000001</v>
      </c>
      <c r="S95">
        <v>16.590499999999999</v>
      </c>
      <c r="T95">
        <v>0</v>
      </c>
      <c r="U95">
        <v>345.375</v>
      </c>
      <c r="V95">
        <v>8.5923999999999996</v>
      </c>
      <c r="W95">
        <v>34.799309999999998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0.78432999999999997</v>
      </c>
      <c r="AO95">
        <v>0</v>
      </c>
      <c r="AP95">
        <v>0</v>
      </c>
      <c r="AQ95">
        <v>15.561</v>
      </c>
      <c r="AR95">
        <v>2.4287999999999998</v>
      </c>
      <c r="AS95">
        <v>4.9772400000000001</v>
      </c>
      <c r="AT95">
        <v>14.999949000000001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1921.850854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467</v>
      </c>
      <c r="L96">
        <v>364.42500000000001</v>
      </c>
      <c r="M96">
        <v>92</v>
      </c>
      <c r="N96">
        <v>59.06</v>
      </c>
      <c r="O96">
        <v>123.66562500000001</v>
      </c>
      <c r="P96">
        <v>125.58750000000001</v>
      </c>
      <c r="Q96">
        <v>8.6906999999999996</v>
      </c>
      <c r="R96">
        <v>24.265000000000001</v>
      </c>
      <c r="S96">
        <v>16.590499999999999</v>
      </c>
      <c r="T96">
        <v>0</v>
      </c>
      <c r="U96">
        <v>345.375</v>
      </c>
      <c r="V96">
        <v>8.5923999999999996</v>
      </c>
      <c r="W96">
        <v>34.799309999999998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6.9720000000000004</v>
      </c>
      <c r="AM96">
        <v>0</v>
      </c>
      <c r="AN96">
        <v>0.78432999999999997</v>
      </c>
      <c r="AO96">
        <v>0</v>
      </c>
      <c r="AP96">
        <v>0</v>
      </c>
      <c r="AQ96">
        <v>0</v>
      </c>
      <c r="AR96">
        <v>2.4287999999999998</v>
      </c>
      <c r="AS96">
        <v>4.9772400000000001</v>
      </c>
      <c r="AT96">
        <v>14.999949000000001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1861.8674540000002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417</v>
      </c>
      <c r="L97">
        <v>364.42500000000001</v>
      </c>
      <c r="M97">
        <v>92</v>
      </c>
      <c r="N97">
        <v>59.06</v>
      </c>
      <c r="O97">
        <v>123.66562500000001</v>
      </c>
      <c r="P97">
        <v>125.58750000000001</v>
      </c>
      <c r="Q97">
        <v>8.6906999999999996</v>
      </c>
      <c r="R97">
        <v>24.265000000000001</v>
      </c>
      <c r="S97">
        <v>16.590499999999999</v>
      </c>
      <c r="T97">
        <v>0</v>
      </c>
      <c r="U97">
        <v>345.375</v>
      </c>
      <c r="V97">
        <v>8.5923999999999996</v>
      </c>
      <c r="W97">
        <v>34.799309999999998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55.776000000000003</v>
      </c>
      <c r="AM97">
        <v>0</v>
      </c>
      <c r="AN97">
        <v>0.78432999999999997</v>
      </c>
      <c r="AO97">
        <v>0</v>
      </c>
      <c r="AP97">
        <v>0</v>
      </c>
      <c r="AQ97">
        <v>0</v>
      </c>
      <c r="AR97">
        <v>2.4287999999999998</v>
      </c>
      <c r="AS97">
        <v>4.9772400000000001</v>
      </c>
      <c r="AT97">
        <v>14.999949000000001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1860.6714540000003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367</v>
      </c>
      <c r="L98">
        <v>364.42500000000001</v>
      </c>
      <c r="M98">
        <v>92</v>
      </c>
      <c r="N98">
        <v>59.06</v>
      </c>
      <c r="O98">
        <v>123.66562500000001</v>
      </c>
      <c r="P98">
        <v>125.58750000000001</v>
      </c>
      <c r="Q98">
        <v>8.6906999999999996</v>
      </c>
      <c r="R98">
        <v>24.265000000000001</v>
      </c>
      <c r="S98">
        <v>16.590499999999999</v>
      </c>
      <c r="T98">
        <v>0</v>
      </c>
      <c r="U98">
        <v>345.375</v>
      </c>
      <c r="V98">
        <v>8.5923999999999996</v>
      </c>
      <c r="W98">
        <v>34.799309999999998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55.776000000000003</v>
      </c>
      <c r="AM98">
        <v>0</v>
      </c>
      <c r="AN98">
        <v>0.78432999999999997</v>
      </c>
      <c r="AO98">
        <v>0</v>
      </c>
      <c r="AP98">
        <v>0</v>
      </c>
      <c r="AQ98">
        <v>0</v>
      </c>
      <c r="AR98">
        <v>2.4287999999999998</v>
      </c>
      <c r="AS98">
        <v>4.9772400000000001</v>
      </c>
      <c r="AT98">
        <v>14.999949000000001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1810.671454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13.338565353249992</v>
      </c>
      <c r="L99">
        <f t="shared" si="2"/>
        <v>11.047763535</v>
      </c>
      <c r="M99">
        <f t="shared" si="2"/>
        <v>2.1298699112499997</v>
      </c>
      <c r="N99">
        <f t="shared" si="2"/>
        <v>1.3822474942500018</v>
      </c>
      <c r="O99">
        <f t="shared" si="2"/>
        <v>2.8818395437499946</v>
      </c>
      <c r="P99">
        <f t="shared" si="2"/>
        <v>2.9820647499999948</v>
      </c>
      <c r="Q99">
        <f t="shared" si="2"/>
        <v>0.21801281349999979</v>
      </c>
      <c r="R99">
        <f t="shared" si="2"/>
        <v>0.79964233049999867</v>
      </c>
      <c r="S99">
        <f t="shared" si="2"/>
        <v>0.49446965500000023</v>
      </c>
      <c r="T99">
        <f t="shared" si="2"/>
        <v>0</v>
      </c>
      <c r="U99">
        <f t="shared" si="2"/>
        <v>9.0793350000000022</v>
      </c>
      <c r="V99">
        <f t="shared" si="2"/>
        <v>0.29190322349999992</v>
      </c>
      <c r="W99">
        <f t="shared" si="2"/>
        <v>0.71094186650000002</v>
      </c>
      <c r="X99">
        <f t="shared" si="2"/>
        <v>2.2281911990000016</v>
      </c>
      <c r="Y99">
        <f t="shared" si="2"/>
        <v>0</v>
      </c>
      <c r="Z99">
        <f t="shared" si="2"/>
        <v>4.4565399999999991E-2</v>
      </c>
      <c r="AA99">
        <f t="shared" si="2"/>
        <v>8.4359359999999994E-2</v>
      </c>
      <c r="AB99">
        <f t="shared" si="2"/>
        <v>0.13635256999999995</v>
      </c>
      <c r="AC99">
        <f t="shared" si="2"/>
        <v>8.8461824000000008E-2</v>
      </c>
      <c r="AD99">
        <f t="shared" si="2"/>
        <v>9.1360359999999988E-2</v>
      </c>
      <c r="AE99">
        <f t="shared" si="2"/>
        <v>0.33781646599999982</v>
      </c>
      <c r="AF99">
        <f t="shared" si="2"/>
        <v>0.30368800000000035</v>
      </c>
      <c r="AG99">
        <f t="shared" si="2"/>
        <v>0</v>
      </c>
      <c r="AH99">
        <f t="shared" si="2"/>
        <v>0.62738750000000021</v>
      </c>
      <c r="AI99">
        <f t="shared" si="2"/>
        <v>5.3466000000000007E-2</v>
      </c>
      <c r="AJ99">
        <f t="shared" si="2"/>
        <v>0</v>
      </c>
      <c r="AK99">
        <f t="shared" si="2"/>
        <v>1.3065623999999973</v>
      </c>
      <c r="AL99">
        <f t="shared" si="2"/>
        <v>0.21299460000000014</v>
      </c>
      <c r="AM99">
        <f t="shared" si="2"/>
        <v>3.5773721000000008E-2</v>
      </c>
      <c r="AN99">
        <f t="shared" si="2"/>
        <v>1.920651999999997E-2</v>
      </c>
      <c r="AO99">
        <f t="shared" si="2"/>
        <v>0</v>
      </c>
      <c r="AP99">
        <f t="shared" si="2"/>
        <v>2.337825E-2</v>
      </c>
      <c r="AQ99">
        <f t="shared" si="2"/>
        <v>0.56510999999999989</v>
      </c>
      <c r="AR99">
        <f t="shared" si="2"/>
        <v>0.16410960000000019</v>
      </c>
      <c r="AS99">
        <f t="shared" si="2"/>
        <v>0.15257931000000016</v>
      </c>
      <c r="AT99">
        <f t="shared" si="2"/>
        <v>0.35693935700000029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52.188957913500019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339.01119999999997</v>
      </c>
      <c r="L3">
        <v>226.32849999999999</v>
      </c>
      <c r="M3">
        <v>88.605199999999996</v>
      </c>
      <c r="N3">
        <v>56.880685999999997</v>
      </c>
      <c r="O3">
        <v>119.102363</v>
      </c>
      <c r="P3">
        <v>120.953321</v>
      </c>
      <c r="Q3">
        <v>5.7786</v>
      </c>
      <c r="R3">
        <v>18.029713999999998</v>
      </c>
      <c r="S3">
        <v>10.594099999999999</v>
      </c>
      <c r="T3">
        <v>0</v>
      </c>
      <c r="U3">
        <v>403.317387</v>
      </c>
      <c r="V3">
        <v>4.8155000000000001</v>
      </c>
      <c r="W3">
        <v>11.5572</v>
      </c>
      <c r="X3">
        <v>77.280595000000005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8.5465490000000006</v>
      </c>
      <c r="AG3">
        <v>0</v>
      </c>
      <c r="AH3">
        <v>0</v>
      </c>
      <c r="AI3">
        <v>0</v>
      </c>
      <c r="AJ3">
        <v>0</v>
      </c>
      <c r="AK3">
        <v>52.431260000000002</v>
      </c>
      <c r="AL3">
        <v>6.7147329999999998</v>
      </c>
      <c r="AM3">
        <v>0</v>
      </c>
      <c r="AN3">
        <v>0.79223600000000005</v>
      </c>
      <c r="AO3">
        <v>0</v>
      </c>
      <c r="AP3">
        <v>0</v>
      </c>
      <c r="AQ3">
        <v>0</v>
      </c>
      <c r="AR3">
        <v>2.7644820000000001</v>
      </c>
      <c r="AS3">
        <v>16.064969999999999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1584.0150469999996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339.01119999999997</v>
      </c>
      <c r="L4">
        <v>226.32849999999999</v>
      </c>
      <c r="M4">
        <v>88.605199999999996</v>
      </c>
      <c r="N4">
        <v>56.880685999999997</v>
      </c>
      <c r="O4">
        <v>119.102363</v>
      </c>
      <c r="P4">
        <v>120.953321</v>
      </c>
      <c r="Q4">
        <v>5.7786</v>
      </c>
      <c r="R4">
        <v>16.372699999999998</v>
      </c>
      <c r="S4">
        <v>10.594099999999999</v>
      </c>
      <c r="T4">
        <v>0</v>
      </c>
      <c r="U4">
        <v>403.317387</v>
      </c>
      <c r="V4">
        <v>4.8155000000000001</v>
      </c>
      <c r="W4">
        <v>11.5572</v>
      </c>
      <c r="X4">
        <v>73.360000999999997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8.5465490000000006</v>
      </c>
      <c r="AG4">
        <v>0</v>
      </c>
      <c r="AH4">
        <v>0</v>
      </c>
      <c r="AI4">
        <v>0</v>
      </c>
      <c r="AJ4">
        <v>0</v>
      </c>
      <c r="AK4">
        <v>52.431260000000002</v>
      </c>
      <c r="AL4">
        <v>1.3429469999999999</v>
      </c>
      <c r="AM4">
        <v>0</v>
      </c>
      <c r="AN4">
        <v>0.79223600000000005</v>
      </c>
      <c r="AO4">
        <v>0</v>
      </c>
      <c r="AP4">
        <v>0</v>
      </c>
      <c r="AQ4">
        <v>0</v>
      </c>
      <c r="AR4">
        <v>2.7644820000000001</v>
      </c>
      <c r="AS4">
        <v>16.064969999999999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1573.0656529999999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339.01119999999997</v>
      </c>
      <c r="L5">
        <v>226.32849999999999</v>
      </c>
      <c r="M5">
        <v>88.605199999999996</v>
      </c>
      <c r="N5">
        <v>56.880685999999997</v>
      </c>
      <c r="O5">
        <v>119.102363</v>
      </c>
      <c r="P5">
        <v>120.953321</v>
      </c>
      <c r="Q5">
        <v>5.7786</v>
      </c>
      <c r="R5">
        <v>16.372699999999998</v>
      </c>
      <c r="S5">
        <v>10.594099999999999</v>
      </c>
      <c r="T5">
        <v>0</v>
      </c>
      <c r="U5">
        <v>403.317387</v>
      </c>
      <c r="V5">
        <v>4.8155000000000001</v>
      </c>
      <c r="W5">
        <v>11.5572</v>
      </c>
      <c r="X5">
        <v>73.360000999999997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8.5465490000000006</v>
      </c>
      <c r="AG5">
        <v>0</v>
      </c>
      <c r="AH5">
        <v>0</v>
      </c>
      <c r="AI5">
        <v>0</v>
      </c>
      <c r="AJ5">
        <v>0</v>
      </c>
      <c r="AK5">
        <v>52.431260000000002</v>
      </c>
      <c r="AL5">
        <v>1.3429469999999999</v>
      </c>
      <c r="AM5">
        <v>0</v>
      </c>
      <c r="AN5">
        <v>0.79223600000000005</v>
      </c>
      <c r="AO5">
        <v>0</v>
      </c>
      <c r="AP5">
        <v>0</v>
      </c>
      <c r="AQ5">
        <v>0</v>
      </c>
      <c r="AR5">
        <v>2.7644820000000001</v>
      </c>
      <c r="AS5">
        <v>16.064969999999999</v>
      </c>
      <c r="AT5">
        <v>14.446451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1573.0656529999999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339.01119999999997</v>
      </c>
      <c r="L6">
        <v>226.32849999999999</v>
      </c>
      <c r="M6">
        <v>88.605199999999996</v>
      </c>
      <c r="N6">
        <v>56.880685999999997</v>
      </c>
      <c r="O6">
        <v>119.102363</v>
      </c>
      <c r="P6">
        <v>120.953321</v>
      </c>
      <c r="Q6">
        <v>5.7786</v>
      </c>
      <c r="R6">
        <v>16.372699999999998</v>
      </c>
      <c r="S6">
        <v>10.594099999999999</v>
      </c>
      <c r="T6">
        <v>0</v>
      </c>
      <c r="U6">
        <v>403.317387</v>
      </c>
      <c r="V6">
        <v>4.8155000000000001</v>
      </c>
      <c r="W6">
        <v>11.5572</v>
      </c>
      <c r="X6">
        <v>73.360000999999997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8.5465490000000006</v>
      </c>
      <c r="AG6">
        <v>0</v>
      </c>
      <c r="AH6">
        <v>0</v>
      </c>
      <c r="AI6">
        <v>0</v>
      </c>
      <c r="AJ6">
        <v>0</v>
      </c>
      <c r="AK6">
        <v>52.431260000000002</v>
      </c>
      <c r="AL6">
        <v>1.3429469999999999</v>
      </c>
      <c r="AM6">
        <v>0</v>
      </c>
      <c r="AN6">
        <v>0.79223600000000005</v>
      </c>
      <c r="AO6">
        <v>0</v>
      </c>
      <c r="AP6">
        <v>0</v>
      </c>
      <c r="AQ6">
        <v>0</v>
      </c>
      <c r="AR6">
        <v>2.7644820000000001</v>
      </c>
      <c r="AS6">
        <v>16.064969999999999</v>
      </c>
      <c r="AT6">
        <v>14.446451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1573.0656529999999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339.01119999999997</v>
      </c>
      <c r="L7">
        <v>226.32849999999999</v>
      </c>
      <c r="M7">
        <v>88.605199999999996</v>
      </c>
      <c r="N7">
        <v>56.880685999999997</v>
      </c>
      <c r="O7">
        <v>119.102363</v>
      </c>
      <c r="P7">
        <v>120.953321</v>
      </c>
      <c r="Q7">
        <v>5.7786</v>
      </c>
      <c r="R7">
        <v>16.372699999999998</v>
      </c>
      <c r="S7">
        <v>10.594099999999999</v>
      </c>
      <c r="T7">
        <v>0</v>
      </c>
      <c r="U7">
        <v>403.317387</v>
      </c>
      <c r="V7">
        <v>4.8155000000000001</v>
      </c>
      <c r="W7">
        <v>11.5572</v>
      </c>
      <c r="X7">
        <v>73.360000999999997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8.5465490000000006</v>
      </c>
      <c r="AG7">
        <v>0</v>
      </c>
      <c r="AH7">
        <v>0</v>
      </c>
      <c r="AI7">
        <v>0</v>
      </c>
      <c r="AJ7">
        <v>0</v>
      </c>
      <c r="AK7">
        <v>52.431260000000002</v>
      </c>
      <c r="AL7">
        <v>1.3429469999999999</v>
      </c>
      <c r="AM7">
        <v>0</v>
      </c>
      <c r="AN7">
        <v>0.79223600000000005</v>
      </c>
      <c r="AO7">
        <v>0</v>
      </c>
      <c r="AP7">
        <v>0</v>
      </c>
      <c r="AQ7">
        <v>0</v>
      </c>
      <c r="AR7">
        <v>2.7644820000000001</v>
      </c>
      <c r="AS7">
        <v>16.064969999999999</v>
      </c>
      <c r="AT7">
        <v>14.446451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1573.0656529999999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339.01119999999997</v>
      </c>
      <c r="L8">
        <v>226.32849999999999</v>
      </c>
      <c r="M8">
        <v>88.605199999999996</v>
      </c>
      <c r="N8">
        <v>56.880685999999997</v>
      </c>
      <c r="O8">
        <v>119.102363</v>
      </c>
      <c r="P8">
        <v>120.953321</v>
      </c>
      <c r="Q8">
        <v>5.7786</v>
      </c>
      <c r="R8">
        <v>16.372699999999998</v>
      </c>
      <c r="S8">
        <v>10.594099999999999</v>
      </c>
      <c r="T8">
        <v>0</v>
      </c>
      <c r="U8">
        <v>403.317387</v>
      </c>
      <c r="V8">
        <v>4.8155000000000001</v>
      </c>
      <c r="W8">
        <v>11.5572</v>
      </c>
      <c r="X8">
        <v>73.360000999999997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8.5465490000000006</v>
      </c>
      <c r="AG8">
        <v>0</v>
      </c>
      <c r="AH8">
        <v>0</v>
      </c>
      <c r="AI8">
        <v>0</v>
      </c>
      <c r="AJ8">
        <v>0</v>
      </c>
      <c r="AK8">
        <v>52.431260000000002</v>
      </c>
      <c r="AL8">
        <v>1.3429469999999999</v>
      </c>
      <c r="AM8">
        <v>0</v>
      </c>
      <c r="AN8">
        <v>0.79223600000000005</v>
      </c>
      <c r="AO8">
        <v>0</v>
      </c>
      <c r="AP8">
        <v>0</v>
      </c>
      <c r="AQ8">
        <v>0</v>
      </c>
      <c r="AR8">
        <v>2.7644820000000001</v>
      </c>
      <c r="AS8">
        <v>16.064969999999999</v>
      </c>
      <c r="AT8">
        <v>13.786204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1572.4054059999999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339.01119999999997</v>
      </c>
      <c r="L9">
        <v>226.32849999999999</v>
      </c>
      <c r="M9">
        <v>88.605199999999996</v>
      </c>
      <c r="N9">
        <v>56.880685999999997</v>
      </c>
      <c r="O9">
        <v>119.102363</v>
      </c>
      <c r="P9">
        <v>120.953321</v>
      </c>
      <c r="Q9">
        <v>5.7786</v>
      </c>
      <c r="R9">
        <v>16.372699999999998</v>
      </c>
      <c r="S9">
        <v>10.594099999999999</v>
      </c>
      <c r="T9">
        <v>0</v>
      </c>
      <c r="U9">
        <v>403.317387</v>
      </c>
      <c r="V9">
        <v>4.8155000000000001</v>
      </c>
      <c r="W9">
        <v>11.5572</v>
      </c>
      <c r="X9">
        <v>73.360000999999997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8.5465490000000006</v>
      </c>
      <c r="AG9">
        <v>0</v>
      </c>
      <c r="AH9">
        <v>0</v>
      </c>
      <c r="AI9">
        <v>0</v>
      </c>
      <c r="AJ9">
        <v>0</v>
      </c>
      <c r="AK9">
        <v>52.431260000000002</v>
      </c>
      <c r="AL9">
        <v>1.3429469999999999</v>
      </c>
      <c r="AM9">
        <v>0</v>
      </c>
      <c r="AN9">
        <v>0.79223600000000005</v>
      </c>
      <c r="AO9">
        <v>0</v>
      </c>
      <c r="AP9">
        <v>0</v>
      </c>
      <c r="AQ9">
        <v>0</v>
      </c>
      <c r="AR9">
        <v>2.7644820000000001</v>
      </c>
      <c r="AS9">
        <v>16.064969999999999</v>
      </c>
      <c r="AT9">
        <v>13.030658000000001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1571.6498599999998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339.01119999999997</v>
      </c>
      <c r="L10">
        <v>226.32849999999999</v>
      </c>
      <c r="M10">
        <v>88.605199999999996</v>
      </c>
      <c r="N10">
        <v>56.880685999999997</v>
      </c>
      <c r="O10">
        <v>119.102363</v>
      </c>
      <c r="P10">
        <v>120.953321</v>
      </c>
      <c r="Q10">
        <v>5.7786</v>
      </c>
      <c r="R10">
        <v>16.372699999999998</v>
      </c>
      <c r="S10">
        <v>10.594099999999999</v>
      </c>
      <c r="T10">
        <v>0</v>
      </c>
      <c r="U10">
        <v>403.317387</v>
      </c>
      <c r="V10">
        <v>4.8155000000000001</v>
      </c>
      <c r="W10">
        <v>11.5572</v>
      </c>
      <c r="X10">
        <v>73.360000999999997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8.5465490000000006</v>
      </c>
      <c r="AG10">
        <v>0</v>
      </c>
      <c r="AH10">
        <v>0</v>
      </c>
      <c r="AI10">
        <v>0</v>
      </c>
      <c r="AJ10">
        <v>0</v>
      </c>
      <c r="AK10">
        <v>52.431260000000002</v>
      </c>
      <c r="AL10">
        <v>1.3429469999999999</v>
      </c>
      <c r="AM10">
        <v>0</v>
      </c>
      <c r="AN10">
        <v>0.79223600000000005</v>
      </c>
      <c r="AO10">
        <v>0</v>
      </c>
      <c r="AP10">
        <v>0</v>
      </c>
      <c r="AQ10">
        <v>0</v>
      </c>
      <c r="AR10">
        <v>2.7644820000000001</v>
      </c>
      <c r="AS10">
        <v>6.477811</v>
      </c>
      <c r="AT10">
        <v>12.652683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1561.684726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339.01119999999997</v>
      </c>
      <c r="L11">
        <v>226.32849999999999</v>
      </c>
      <c r="M11">
        <v>88.605199999999996</v>
      </c>
      <c r="N11">
        <v>56.880685999999997</v>
      </c>
      <c r="O11">
        <v>119.102363</v>
      </c>
      <c r="P11">
        <v>120.953321</v>
      </c>
      <c r="Q11">
        <v>5.7786</v>
      </c>
      <c r="R11">
        <v>16.372699999999998</v>
      </c>
      <c r="S11">
        <v>10.594099999999999</v>
      </c>
      <c r="T11">
        <v>0</v>
      </c>
      <c r="U11">
        <v>403.317387</v>
      </c>
      <c r="V11">
        <v>4.8155000000000001</v>
      </c>
      <c r="W11">
        <v>11.5572</v>
      </c>
      <c r="X11">
        <v>67.581401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8.5465490000000006</v>
      </c>
      <c r="AG11">
        <v>0</v>
      </c>
      <c r="AH11">
        <v>0</v>
      </c>
      <c r="AI11">
        <v>0</v>
      </c>
      <c r="AJ11">
        <v>0</v>
      </c>
      <c r="AK11">
        <v>52.431260000000002</v>
      </c>
      <c r="AL11">
        <v>1.3429469999999999</v>
      </c>
      <c r="AM11">
        <v>0</v>
      </c>
      <c r="AN11">
        <v>0.79223600000000005</v>
      </c>
      <c r="AO11">
        <v>0</v>
      </c>
      <c r="AP11">
        <v>0</v>
      </c>
      <c r="AQ11">
        <v>0</v>
      </c>
      <c r="AR11">
        <v>2.7644820000000001</v>
      </c>
      <c r="AS11">
        <v>4.5344670000000002</v>
      </c>
      <c r="AT11">
        <v>12.153288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1553.4633869999998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339.01119999999997</v>
      </c>
      <c r="L12">
        <v>226.32849999999999</v>
      </c>
      <c r="M12">
        <v>88.605199999999996</v>
      </c>
      <c r="N12">
        <v>56.880685999999997</v>
      </c>
      <c r="O12">
        <v>119.102363</v>
      </c>
      <c r="P12">
        <v>120.953321</v>
      </c>
      <c r="Q12">
        <v>5.7786</v>
      </c>
      <c r="R12">
        <v>16.372699999999998</v>
      </c>
      <c r="S12">
        <v>10.594099999999999</v>
      </c>
      <c r="T12">
        <v>0</v>
      </c>
      <c r="U12">
        <v>403.317387</v>
      </c>
      <c r="V12">
        <v>4.8155000000000001</v>
      </c>
      <c r="W12">
        <v>11.5572</v>
      </c>
      <c r="X12">
        <v>67.581401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8.5465490000000006</v>
      </c>
      <c r="AG12">
        <v>0</v>
      </c>
      <c r="AH12">
        <v>0</v>
      </c>
      <c r="AI12">
        <v>0</v>
      </c>
      <c r="AJ12">
        <v>0</v>
      </c>
      <c r="AK12">
        <v>52.431260000000002</v>
      </c>
      <c r="AL12">
        <v>1.3429469999999999</v>
      </c>
      <c r="AM12">
        <v>0</v>
      </c>
      <c r="AN12">
        <v>0.79223600000000005</v>
      </c>
      <c r="AO12">
        <v>0</v>
      </c>
      <c r="AP12">
        <v>0</v>
      </c>
      <c r="AQ12">
        <v>0</v>
      </c>
      <c r="AR12">
        <v>2.7644820000000001</v>
      </c>
      <c r="AS12">
        <v>4.5344670000000002</v>
      </c>
      <c r="AT12">
        <v>11.20825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1552.5183489999997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339.01119999999997</v>
      </c>
      <c r="L13">
        <v>226.32849999999999</v>
      </c>
      <c r="M13">
        <v>77.240761000000006</v>
      </c>
      <c r="N13">
        <v>43.455841999999997</v>
      </c>
      <c r="O13">
        <v>82.232560000000007</v>
      </c>
      <c r="P13">
        <v>108.61206199999999</v>
      </c>
      <c r="Q13">
        <v>5.7786</v>
      </c>
      <c r="R13">
        <v>16.372699999999998</v>
      </c>
      <c r="S13">
        <v>10.594099999999999</v>
      </c>
      <c r="T13">
        <v>0</v>
      </c>
      <c r="U13">
        <v>403.317387</v>
      </c>
      <c r="V13">
        <v>4.8155000000000001</v>
      </c>
      <c r="W13">
        <v>11.5572</v>
      </c>
      <c r="X13">
        <v>67.581401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8.5465490000000006</v>
      </c>
      <c r="AG13">
        <v>0</v>
      </c>
      <c r="AH13">
        <v>0</v>
      </c>
      <c r="AI13">
        <v>0</v>
      </c>
      <c r="AJ13">
        <v>0</v>
      </c>
      <c r="AK13">
        <v>52.431260000000002</v>
      </c>
      <c r="AL13">
        <v>1.3429469999999999</v>
      </c>
      <c r="AM13">
        <v>0</v>
      </c>
      <c r="AN13">
        <v>0.79223600000000005</v>
      </c>
      <c r="AO13">
        <v>0</v>
      </c>
      <c r="AP13">
        <v>0</v>
      </c>
      <c r="AQ13">
        <v>0</v>
      </c>
      <c r="AR13">
        <v>2.126525</v>
      </c>
      <c r="AS13">
        <v>4.5344670000000002</v>
      </c>
      <c r="AT13">
        <v>12.485478000000001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1479.1572749999998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339.01119999999997</v>
      </c>
      <c r="L14">
        <v>226.32849999999999</v>
      </c>
      <c r="M14">
        <v>60.254258999999998</v>
      </c>
      <c r="N14">
        <v>43.455841999999997</v>
      </c>
      <c r="O14">
        <v>82.232560000000007</v>
      </c>
      <c r="P14">
        <v>108.61206199999999</v>
      </c>
      <c r="Q14">
        <v>5.7786</v>
      </c>
      <c r="R14">
        <v>16.372699999999998</v>
      </c>
      <c r="S14">
        <v>10.594099999999999</v>
      </c>
      <c r="T14">
        <v>0</v>
      </c>
      <c r="U14">
        <v>403.317387</v>
      </c>
      <c r="V14">
        <v>4.8155000000000001</v>
      </c>
      <c r="W14">
        <v>11.5572</v>
      </c>
      <c r="X14">
        <v>67.581401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8.5465490000000006</v>
      </c>
      <c r="AG14">
        <v>0</v>
      </c>
      <c r="AH14">
        <v>0</v>
      </c>
      <c r="AI14">
        <v>0</v>
      </c>
      <c r="AJ14">
        <v>0</v>
      </c>
      <c r="AK14">
        <v>52.431260000000002</v>
      </c>
      <c r="AL14">
        <v>1.3429469999999999</v>
      </c>
      <c r="AM14">
        <v>0</v>
      </c>
      <c r="AN14">
        <v>0.79223600000000005</v>
      </c>
      <c r="AO14">
        <v>0</v>
      </c>
      <c r="AP14">
        <v>0</v>
      </c>
      <c r="AQ14">
        <v>0</v>
      </c>
      <c r="AR14">
        <v>2.126525</v>
      </c>
      <c r="AS14">
        <v>4.5344670000000002</v>
      </c>
      <c r="AT14">
        <v>14.022489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1463.7077839999997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336.17005499999999</v>
      </c>
      <c r="L15">
        <v>227.29159999999999</v>
      </c>
      <c r="M15">
        <v>56.077075000000001</v>
      </c>
      <c r="N15">
        <v>43.455841999999997</v>
      </c>
      <c r="O15">
        <v>82.232560000000007</v>
      </c>
      <c r="P15">
        <v>108.61206199999999</v>
      </c>
      <c r="Q15">
        <v>5.7786</v>
      </c>
      <c r="R15">
        <v>16.189710999999999</v>
      </c>
      <c r="S15">
        <v>10.594099999999999</v>
      </c>
      <c r="T15">
        <v>0</v>
      </c>
      <c r="U15">
        <v>403.317387</v>
      </c>
      <c r="V15">
        <v>4.8155000000000001</v>
      </c>
      <c r="W15">
        <v>11.451259</v>
      </c>
      <c r="X15">
        <v>67.581401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6.1725079999999997</v>
      </c>
      <c r="AG15">
        <v>0</v>
      </c>
      <c r="AH15">
        <v>0</v>
      </c>
      <c r="AI15">
        <v>0</v>
      </c>
      <c r="AJ15">
        <v>0</v>
      </c>
      <c r="AK15">
        <v>52.431260000000002</v>
      </c>
      <c r="AL15">
        <v>1.3429469999999999</v>
      </c>
      <c r="AM15">
        <v>0</v>
      </c>
      <c r="AN15">
        <v>0.79223600000000005</v>
      </c>
      <c r="AO15">
        <v>0</v>
      </c>
      <c r="AP15">
        <v>0</v>
      </c>
      <c r="AQ15">
        <v>0</v>
      </c>
      <c r="AR15">
        <v>2.126525</v>
      </c>
      <c r="AS15">
        <v>4.5344670000000002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1455.413546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336.17005499999999</v>
      </c>
      <c r="L16">
        <v>227.29159999999999</v>
      </c>
      <c r="M16">
        <v>56.077075000000001</v>
      </c>
      <c r="N16">
        <v>43.455841999999997</v>
      </c>
      <c r="O16">
        <v>82.232560000000007</v>
      </c>
      <c r="P16">
        <v>108.61206199999999</v>
      </c>
      <c r="Q16">
        <v>5.7786</v>
      </c>
      <c r="R16">
        <v>16.189710999999999</v>
      </c>
      <c r="S16">
        <v>10.594099999999999</v>
      </c>
      <c r="T16">
        <v>0</v>
      </c>
      <c r="U16">
        <v>403.317387</v>
      </c>
      <c r="V16">
        <v>4.8155000000000001</v>
      </c>
      <c r="W16">
        <v>11.451259</v>
      </c>
      <c r="X16">
        <v>67.581401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6.1725079999999997</v>
      </c>
      <c r="AG16">
        <v>0</v>
      </c>
      <c r="AH16">
        <v>0</v>
      </c>
      <c r="AI16">
        <v>0</v>
      </c>
      <c r="AJ16">
        <v>0</v>
      </c>
      <c r="AK16">
        <v>52.431260000000002</v>
      </c>
      <c r="AL16">
        <v>1.3429469999999999</v>
      </c>
      <c r="AM16">
        <v>0</v>
      </c>
      <c r="AN16">
        <v>0.79223600000000005</v>
      </c>
      <c r="AO16">
        <v>0</v>
      </c>
      <c r="AP16">
        <v>0</v>
      </c>
      <c r="AQ16">
        <v>0</v>
      </c>
      <c r="AR16">
        <v>2.126525</v>
      </c>
      <c r="AS16">
        <v>4.5344670000000002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1455.413546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336.17005499999999</v>
      </c>
      <c r="L17">
        <v>227.29159999999999</v>
      </c>
      <c r="M17">
        <v>56.077075000000001</v>
      </c>
      <c r="N17">
        <v>43.455841999999997</v>
      </c>
      <c r="O17">
        <v>82.232560000000007</v>
      </c>
      <c r="P17">
        <v>108.61206199999999</v>
      </c>
      <c r="Q17">
        <v>5.7786</v>
      </c>
      <c r="R17">
        <v>16.189710999999999</v>
      </c>
      <c r="S17">
        <v>10.594099999999999</v>
      </c>
      <c r="T17">
        <v>0</v>
      </c>
      <c r="U17">
        <v>403.317387</v>
      </c>
      <c r="V17">
        <v>4.8155000000000001</v>
      </c>
      <c r="W17">
        <v>11.451259</v>
      </c>
      <c r="X17">
        <v>67.581401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6.1725079999999997</v>
      </c>
      <c r="AG17">
        <v>0</v>
      </c>
      <c r="AH17">
        <v>0</v>
      </c>
      <c r="AI17">
        <v>0</v>
      </c>
      <c r="AJ17">
        <v>0</v>
      </c>
      <c r="AK17">
        <v>52.431260000000002</v>
      </c>
      <c r="AL17">
        <v>1.3429469999999999</v>
      </c>
      <c r="AM17">
        <v>0</v>
      </c>
      <c r="AN17">
        <v>0.79223600000000005</v>
      </c>
      <c r="AO17">
        <v>0</v>
      </c>
      <c r="AP17">
        <v>0</v>
      </c>
      <c r="AQ17">
        <v>0</v>
      </c>
      <c r="AR17">
        <v>2.658156</v>
      </c>
      <c r="AS17">
        <v>4.5344670000000002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1455.9451770000001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336.17005499999999</v>
      </c>
      <c r="L18">
        <v>227.29159999999999</v>
      </c>
      <c r="M18">
        <v>56.077075000000001</v>
      </c>
      <c r="N18">
        <v>43.455841999999997</v>
      </c>
      <c r="O18">
        <v>82.232560000000007</v>
      </c>
      <c r="P18">
        <v>108.61206199999999</v>
      </c>
      <c r="Q18">
        <v>5.7786</v>
      </c>
      <c r="R18">
        <v>16.189710999999999</v>
      </c>
      <c r="S18">
        <v>10.594099999999999</v>
      </c>
      <c r="T18">
        <v>0</v>
      </c>
      <c r="U18">
        <v>403.317387</v>
      </c>
      <c r="V18">
        <v>4.8155000000000001</v>
      </c>
      <c r="W18">
        <v>11.451259</v>
      </c>
      <c r="X18">
        <v>67.581401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6.1725079999999997</v>
      </c>
      <c r="AG18">
        <v>0</v>
      </c>
      <c r="AH18">
        <v>0</v>
      </c>
      <c r="AI18">
        <v>0</v>
      </c>
      <c r="AJ18">
        <v>0</v>
      </c>
      <c r="AK18">
        <v>52.431260000000002</v>
      </c>
      <c r="AL18">
        <v>1.3429469999999999</v>
      </c>
      <c r="AM18">
        <v>0</v>
      </c>
      <c r="AN18">
        <v>0.79223600000000005</v>
      </c>
      <c r="AO18">
        <v>0</v>
      </c>
      <c r="AP18">
        <v>0</v>
      </c>
      <c r="AQ18">
        <v>0</v>
      </c>
      <c r="AR18">
        <v>34.024397</v>
      </c>
      <c r="AS18">
        <v>4.5344670000000002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1487.311418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336.17005499999999</v>
      </c>
      <c r="L19">
        <v>227.29159999999999</v>
      </c>
      <c r="M19">
        <v>56.077075000000001</v>
      </c>
      <c r="N19">
        <v>43.455841999999997</v>
      </c>
      <c r="O19">
        <v>82.232560000000007</v>
      </c>
      <c r="P19">
        <v>108.61206199999999</v>
      </c>
      <c r="Q19">
        <v>5.7786</v>
      </c>
      <c r="R19">
        <v>16.189710999999999</v>
      </c>
      <c r="S19">
        <v>10.594099999999999</v>
      </c>
      <c r="T19">
        <v>0</v>
      </c>
      <c r="U19">
        <v>403.317387</v>
      </c>
      <c r="V19">
        <v>4.8155000000000001</v>
      </c>
      <c r="W19">
        <v>11.451259</v>
      </c>
      <c r="X19">
        <v>67.581401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15.870782</v>
      </c>
      <c r="AF19">
        <v>6.1725079999999997</v>
      </c>
      <c r="AG19">
        <v>0</v>
      </c>
      <c r="AH19">
        <v>0</v>
      </c>
      <c r="AI19">
        <v>0</v>
      </c>
      <c r="AJ19">
        <v>0</v>
      </c>
      <c r="AK19">
        <v>52.431260000000002</v>
      </c>
      <c r="AL19">
        <v>1.3429469999999999</v>
      </c>
      <c r="AM19">
        <v>0</v>
      </c>
      <c r="AN19">
        <v>0.79223600000000005</v>
      </c>
      <c r="AO19">
        <v>0</v>
      </c>
      <c r="AP19">
        <v>0</v>
      </c>
      <c r="AQ19">
        <v>0</v>
      </c>
      <c r="AR19">
        <v>34.024397</v>
      </c>
      <c r="AS19">
        <v>4.5344670000000002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1503.1822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336.17005499999999</v>
      </c>
      <c r="L20">
        <v>227.29159999999999</v>
      </c>
      <c r="M20">
        <v>56.077075000000001</v>
      </c>
      <c r="N20">
        <v>43.455841999999997</v>
      </c>
      <c r="O20">
        <v>82.232560000000007</v>
      </c>
      <c r="P20">
        <v>108.61206199999999</v>
      </c>
      <c r="Q20">
        <v>5.7786</v>
      </c>
      <c r="R20">
        <v>16.189710999999999</v>
      </c>
      <c r="S20">
        <v>10.594099999999999</v>
      </c>
      <c r="T20">
        <v>0</v>
      </c>
      <c r="U20">
        <v>403.317387</v>
      </c>
      <c r="V20">
        <v>4.8155000000000001</v>
      </c>
      <c r="W20">
        <v>11.451259</v>
      </c>
      <c r="X20">
        <v>67.581401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15.870782</v>
      </c>
      <c r="AF20">
        <v>6.1725079999999997</v>
      </c>
      <c r="AG20">
        <v>0</v>
      </c>
      <c r="AH20">
        <v>0</v>
      </c>
      <c r="AI20">
        <v>0</v>
      </c>
      <c r="AJ20">
        <v>0</v>
      </c>
      <c r="AK20">
        <v>52.431260000000002</v>
      </c>
      <c r="AL20">
        <v>1.3429469999999999</v>
      </c>
      <c r="AM20">
        <v>0</v>
      </c>
      <c r="AN20">
        <v>0.79223600000000005</v>
      </c>
      <c r="AO20">
        <v>0</v>
      </c>
      <c r="AP20">
        <v>0</v>
      </c>
      <c r="AQ20">
        <v>14.986799</v>
      </c>
      <c r="AR20">
        <v>2.658156</v>
      </c>
      <c r="AS20">
        <v>4.5344670000000002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1486.802758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336.17005499999999</v>
      </c>
      <c r="L21">
        <v>227.29159999999999</v>
      </c>
      <c r="M21">
        <v>56.077075000000001</v>
      </c>
      <c r="N21">
        <v>43.455841999999997</v>
      </c>
      <c r="O21">
        <v>82.232560000000007</v>
      </c>
      <c r="P21">
        <v>108.61206199999999</v>
      </c>
      <c r="Q21">
        <v>5.7786</v>
      </c>
      <c r="R21">
        <v>16.189710999999999</v>
      </c>
      <c r="S21">
        <v>10.594099999999999</v>
      </c>
      <c r="T21">
        <v>0</v>
      </c>
      <c r="U21">
        <v>403.317387</v>
      </c>
      <c r="V21">
        <v>4.8155000000000001</v>
      </c>
      <c r="W21">
        <v>11.451259</v>
      </c>
      <c r="X21">
        <v>67.581401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15.870782</v>
      </c>
      <c r="AF21">
        <v>6.1725079999999997</v>
      </c>
      <c r="AG21">
        <v>0</v>
      </c>
      <c r="AH21">
        <v>0</v>
      </c>
      <c r="AI21">
        <v>0</v>
      </c>
      <c r="AJ21">
        <v>0</v>
      </c>
      <c r="AK21">
        <v>52.431260000000002</v>
      </c>
      <c r="AL21">
        <v>1.3429469999999999</v>
      </c>
      <c r="AM21">
        <v>0</v>
      </c>
      <c r="AN21">
        <v>0.79223600000000005</v>
      </c>
      <c r="AO21">
        <v>0</v>
      </c>
      <c r="AP21">
        <v>0</v>
      </c>
      <c r="AQ21">
        <v>14.986799</v>
      </c>
      <c r="AR21">
        <v>2.126525</v>
      </c>
      <c r="AS21">
        <v>4.5344670000000002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1486.271127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336.17005499999999</v>
      </c>
      <c r="L22">
        <v>227.29159999999999</v>
      </c>
      <c r="M22">
        <v>56.077075000000001</v>
      </c>
      <c r="N22">
        <v>43.455841999999997</v>
      </c>
      <c r="O22">
        <v>119.102363</v>
      </c>
      <c r="P22">
        <v>108.61206199999999</v>
      </c>
      <c r="Q22">
        <v>5.7786</v>
      </c>
      <c r="R22">
        <v>16.189710999999999</v>
      </c>
      <c r="S22">
        <v>10.594099999999999</v>
      </c>
      <c r="T22">
        <v>0</v>
      </c>
      <c r="U22">
        <v>403.317387</v>
      </c>
      <c r="V22">
        <v>4.8155000000000001</v>
      </c>
      <c r="W22">
        <v>11.451259</v>
      </c>
      <c r="X22">
        <v>67.581401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15.870782</v>
      </c>
      <c r="AF22">
        <v>6.1725079999999997</v>
      </c>
      <c r="AG22">
        <v>0</v>
      </c>
      <c r="AH22">
        <v>0</v>
      </c>
      <c r="AI22">
        <v>0</v>
      </c>
      <c r="AJ22">
        <v>0</v>
      </c>
      <c r="AK22">
        <v>52.431260000000002</v>
      </c>
      <c r="AL22">
        <v>1.3429469999999999</v>
      </c>
      <c r="AM22">
        <v>0</v>
      </c>
      <c r="AN22">
        <v>0.79223600000000005</v>
      </c>
      <c r="AO22">
        <v>0</v>
      </c>
      <c r="AP22">
        <v>0</v>
      </c>
      <c r="AQ22">
        <v>29.973597999999999</v>
      </c>
      <c r="AR22">
        <v>2.126525</v>
      </c>
      <c r="AS22">
        <v>4.5344670000000002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1538.1277289999998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336.17005499999999</v>
      </c>
      <c r="L23">
        <v>227.29159999999999</v>
      </c>
      <c r="M23">
        <v>87.557224000000005</v>
      </c>
      <c r="N23">
        <v>55.553511999999998</v>
      </c>
      <c r="O23">
        <v>119.102363</v>
      </c>
      <c r="P23">
        <v>120.953321</v>
      </c>
      <c r="Q23">
        <v>5.7786</v>
      </c>
      <c r="R23">
        <v>16.189710999999999</v>
      </c>
      <c r="S23">
        <v>10.594099999999999</v>
      </c>
      <c r="T23">
        <v>0</v>
      </c>
      <c r="U23">
        <v>403.317387</v>
      </c>
      <c r="V23">
        <v>4.8155000000000001</v>
      </c>
      <c r="W23">
        <v>17.696232999999999</v>
      </c>
      <c r="X23">
        <v>78.996435000000005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15.870782</v>
      </c>
      <c r="AF23">
        <v>6.1725079999999997</v>
      </c>
      <c r="AG23">
        <v>0</v>
      </c>
      <c r="AH23">
        <v>0</v>
      </c>
      <c r="AI23">
        <v>0</v>
      </c>
      <c r="AJ23">
        <v>0</v>
      </c>
      <c r="AK23">
        <v>52.431260000000002</v>
      </c>
      <c r="AL23">
        <v>1.3429469999999999</v>
      </c>
      <c r="AM23">
        <v>0</v>
      </c>
      <c r="AN23">
        <v>0.79223600000000005</v>
      </c>
      <c r="AO23">
        <v>0</v>
      </c>
      <c r="AP23">
        <v>0.74023899999999998</v>
      </c>
      <c r="AQ23">
        <v>29.973597999999999</v>
      </c>
      <c r="AR23">
        <v>2.126525</v>
      </c>
      <c r="AS23">
        <v>4.5344670000000002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1612.4470539999998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336.17005499999999</v>
      </c>
      <c r="L24">
        <v>227.29159999999999</v>
      </c>
      <c r="M24">
        <v>88.605199999999996</v>
      </c>
      <c r="N24">
        <v>56.880685999999997</v>
      </c>
      <c r="O24">
        <v>119.102363</v>
      </c>
      <c r="P24">
        <v>120.953321</v>
      </c>
      <c r="Q24">
        <v>5.7786</v>
      </c>
      <c r="R24">
        <v>25.462149</v>
      </c>
      <c r="S24">
        <v>10.594099999999999</v>
      </c>
      <c r="T24">
        <v>0</v>
      </c>
      <c r="U24">
        <v>403.317387</v>
      </c>
      <c r="V24">
        <v>8.5037880000000001</v>
      </c>
      <c r="W24">
        <v>19.535713000000001</v>
      </c>
      <c r="X24">
        <v>94.426563999999999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15.870782</v>
      </c>
      <c r="AF24">
        <v>6.1725079999999997</v>
      </c>
      <c r="AG24">
        <v>0</v>
      </c>
      <c r="AH24">
        <v>16.417003000000001</v>
      </c>
      <c r="AI24">
        <v>0</v>
      </c>
      <c r="AJ24">
        <v>0</v>
      </c>
      <c r="AK24">
        <v>52.431260000000002</v>
      </c>
      <c r="AL24">
        <v>1.3429469999999999</v>
      </c>
      <c r="AM24">
        <v>0</v>
      </c>
      <c r="AN24">
        <v>0.79223600000000005</v>
      </c>
      <c r="AO24">
        <v>0</v>
      </c>
      <c r="AP24">
        <v>0.74023899999999998</v>
      </c>
      <c r="AQ24">
        <v>29.973597999999999</v>
      </c>
      <c r="AR24">
        <v>2.126525</v>
      </c>
      <c r="AS24">
        <v>4.5344670000000002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1661.469542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365.06305500000002</v>
      </c>
      <c r="L25">
        <v>231.416943</v>
      </c>
      <c r="M25">
        <v>88.605199999999996</v>
      </c>
      <c r="N25">
        <v>56.880685999999997</v>
      </c>
      <c r="O25">
        <v>119.102363</v>
      </c>
      <c r="P25">
        <v>120.953321</v>
      </c>
      <c r="Q25">
        <v>7.4069130000000003</v>
      </c>
      <c r="R25">
        <v>25.462149</v>
      </c>
      <c r="S25">
        <v>14.557805</v>
      </c>
      <c r="T25">
        <v>0</v>
      </c>
      <c r="U25">
        <v>403.317387</v>
      </c>
      <c r="V25">
        <v>8.5037880000000001</v>
      </c>
      <c r="W25">
        <v>24.693299</v>
      </c>
      <c r="X25">
        <v>94.711253999999997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15.870782</v>
      </c>
      <c r="AF25">
        <v>6.1725079999999997</v>
      </c>
      <c r="AG25">
        <v>0</v>
      </c>
      <c r="AH25">
        <v>34.658116999999997</v>
      </c>
      <c r="AI25">
        <v>0</v>
      </c>
      <c r="AJ25">
        <v>0</v>
      </c>
      <c r="AK25">
        <v>52.431260000000002</v>
      </c>
      <c r="AL25">
        <v>1.3429469999999999</v>
      </c>
      <c r="AM25">
        <v>0</v>
      </c>
      <c r="AN25">
        <v>0.79223600000000005</v>
      </c>
      <c r="AO25">
        <v>0</v>
      </c>
      <c r="AP25">
        <v>0.74023899999999998</v>
      </c>
      <c r="AQ25">
        <v>44.960397</v>
      </c>
      <c r="AR25">
        <v>2.126525</v>
      </c>
      <c r="AS25">
        <v>4.5344670000000002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1738.750092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432.48005499999999</v>
      </c>
      <c r="L26">
        <v>296.90774299999998</v>
      </c>
      <c r="M26">
        <v>88.605199999999996</v>
      </c>
      <c r="N26">
        <v>56.880685999999997</v>
      </c>
      <c r="O26">
        <v>119.102363</v>
      </c>
      <c r="P26">
        <v>120.953321</v>
      </c>
      <c r="Q26">
        <v>8.3700130000000001</v>
      </c>
      <c r="R26">
        <v>35.098253</v>
      </c>
      <c r="S26">
        <v>16.941410999999999</v>
      </c>
      <c r="T26">
        <v>0</v>
      </c>
      <c r="U26">
        <v>403.317387</v>
      </c>
      <c r="V26">
        <v>11.172249000000001</v>
      </c>
      <c r="W26">
        <v>33.515214999999998</v>
      </c>
      <c r="X26">
        <v>94.711253999999997</v>
      </c>
      <c r="Y26">
        <v>0</v>
      </c>
      <c r="Z26">
        <v>0</v>
      </c>
      <c r="AA26">
        <v>0</v>
      </c>
      <c r="AB26">
        <v>12.684066</v>
      </c>
      <c r="AC26">
        <v>0</v>
      </c>
      <c r="AD26">
        <v>8.7989160000000002</v>
      </c>
      <c r="AE26">
        <v>31.741565000000001</v>
      </c>
      <c r="AF26">
        <v>12.345015999999999</v>
      </c>
      <c r="AG26">
        <v>0</v>
      </c>
      <c r="AH26">
        <v>51.075119000000001</v>
      </c>
      <c r="AI26">
        <v>0</v>
      </c>
      <c r="AJ26">
        <v>0</v>
      </c>
      <c r="AK26">
        <v>52.431260000000002</v>
      </c>
      <c r="AL26">
        <v>1.3429469999999999</v>
      </c>
      <c r="AM26">
        <v>0</v>
      </c>
      <c r="AN26">
        <v>0.79223600000000005</v>
      </c>
      <c r="AO26">
        <v>0</v>
      </c>
      <c r="AP26">
        <v>0.74023899999999998</v>
      </c>
      <c r="AQ26">
        <v>44.960397</v>
      </c>
      <c r="AR26">
        <v>2.126525</v>
      </c>
      <c r="AS26">
        <v>4.5344670000000002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1956.0743540000001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490.26605499999999</v>
      </c>
      <c r="L27">
        <v>335.43174299999998</v>
      </c>
      <c r="M27">
        <v>88.605199999999996</v>
      </c>
      <c r="N27">
        <v>56.880685999999997</v>
      </c>
      <c r="O27">
        <v>119.102363</v>
      </c>
      <c r="P27">
        <v>120.953321</v>
      </c>
      <c r="Q27">
        <v>8.3700130000000001</v>
      </c>
      <c r="R27">
        <v>40.723581000000003</v>
      </c>
      <c r="S27">
        <v>16.941410999999999</v>
      </c>
      <c r="T27">
        <v>0</v>
      </c>
      <c r="U27">
        <v>403.317387</v>
      </c>
      <c r="V27">
        <v>12.837432</v>
      </c>
      <c r="W27">
        <v>33.515214999999998</v>
      </c>
      <c r="X27">
        <v>94.711253999999997</v>
      </c>
      <c r="Y27">
        <v>0</v>
      </c>
      <c r="Z27">
        <v>1.05941</v>
      </c>
      <c r="AA27">
        <v>7.9889140000000003</v>
      </c>
      <c r="AB27">
        <v>12.684066</v>
      </c>
      <c r="AC27">
        <v>1.2264120000000001</v>
      </c>
      <c r="AD27">
        <v>17.597833000000001</v>
      </c>
      <c r="AE27">
        <v>31.741565000000001</v>
      </c>
      <c r="AF27">
        <v>18.517524000000002</v>
      </c>
      <c r="AG27">
        <v>0</v>
      </c>
      <c r="AH27">
        <v>72.964455999999998</v>
      </c>
      <c r="AI27">
        <v>0</v>
      </c>
      <c r="AJ27">
        <v>0</v>
      </c>
      <c r="AK27">
        <v>52.431260000000002</v>
      </c>
      <c r="AL27">
        <v>1.3429469999999999</v>
      </c>
      <c r="AM27">
        <v>3.9798179999999999</v>
      </c>
      <c r="AN27">
        <v>0.79223600000000005</v>
      </c>
      <c r="AO27">
        <v>0</v>
      </c>
      <c r="AP27">
        <v>0.74023899999999998</v>
      </c>
      <c r="AQ27">
        <v>44.960397</v>
      </c>
      <c r="AR27">
        <v>2.126525</v>
      </c>
      <c r="AS27">
        <v>4.5344670000000002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2110.7901809999998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555.09125700000004</v>
      </c>
      <c r="L28">
        <v>463.32662199999999</v>
      </c>
      <c r="M28">
        <v>88.605199999999996</v>
      </c>
      <c r="N28">
        <v>56.880685999999997</v>
      </c>
      <c r="O28">
        <v>119.102363</v>
      </c>
      <c r="P28">
        <v>120.953321</v>
      </c>
      <c r="Q28">
        <v>10.12903</v>
      </c>
      <c r="R28">
        <v>40.825904999999999</v>
      </c>
      <c r="S28">
        <v>25.416305000000001</v>
      </c>
      <c r="T28">
        <v>0</v>
      </c>
      <c r="U28">
        <v>403.317387</v>
      </c>
      <c r="V28">
        <v>14.975199999999999</v>
      </c>
      <c r="W28">
        <v>33.515214999999998</v>
      </c>
      <c r="X28">
        <v>94.711253999999997</v>
      </c>
      <c r="Y28">
        <v>0</v>
      </c>
      <c r="Z28">
        <v>12.560364999999999</v>
      </c>
      <c r="AA28">
        <v>13.530939</v>
      </c>
      <c r="AB28">
        <v>25.804627</v>
      </c>
      <c r="AC28">
        <v>27.990390000000001</v>
      </c>
      <c r="AD28">
        <v>17.597833000000001</v>
      </c>
      <c r="AE28">
        <v>47.612347</v>
      </c>
      <c r="AF28">
        <v>36.085431</v>
      </c>
      <c r="AG28">
        <v>0</v>
      </c>
      <c r="AH28">
        <v>109.446684</v>
      </c>
      <c r="AI28">
        <v>0</v>
      </c>
      <c r="AJ28">
        <v>0</v>
      </c>
      <c r="AK28">
        <v>52.431260000000002</v>
      </c>
      <c r="AL28">
        <v>1.3429469999999999</v>
      </c>
      <c r="AM28">
        <v>10.147252</v>
      </c>
      <c r="AN28">
        <v>0.79223600000000005</v>
      </c>
      <c r="AO28">
        <v>0</v>
      </c>
      <c r="AP28">
        <v>0.74023899999999998</v>
      </c>
      <c r="AQ28">
        <v>44.960397</v>
      </c>
      <c r="AR28">
        <v>2.126525</v>
      </c>
      <c r="AS28">
        <v>4.5344670000000002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2449.0001349999993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656.01284899999996</v>
      </c>
      <c r="L29">
        <v>468.28165999999999</v>
      </c>
      <c r="M29">
        <v>88.605199999999996</v>
      </c>
      <c r="N29">
        <v>56.880685999999997</v>
      </c>
      <c r="O29">
        <v>119.102363</v>
      </c>
      <c r="P29">
        <v>120.953321</v>
      </c>
      <c r="Q29">
        <v>10.283693</v>
      </c>
      <c r="R29">
        <v>40.825904999999999</v>
      </c>
      <c r="S29">
        <v>25.416305000000001</v>
      </c>
      <c r="T29">
        <v>0</v>
      </c>
      <c r="U29">
        <v>403.317387</v>
      </c>
      <c r="V29">
        <v>14.975199999999999</v>
      </c>
      <c r="W29">
        <v>33.515214999999998</v>
      </c>
      <c r="X29">
        <v>94.711253999999997</v>
      </c>
      <c r="Y29">
        <v>0</v>
      </c>
      <c r="Z29">
        <v>12.560364999999999</v>
      </c>
      <c r="AA29">
        <v>26.629715000000001</v>
      </c>
      <c r="AB29">
        <v>25.804627</v>
      </c>
      <c r="AC29">
        <v>27.990390000000001</v>
      </c>
      <c r="AD29">
        <v>26.396749</v>
      </c>
      <c r="AE29">
        <v>47.612347</v>
      </c>
      <c r="AF29">
        <v>36.085431</v>
      </c>
      <c r="AG29">
        <v>0</v>
      </c>
      <c r="AH29">
        <v>127.687798</v>
      </c>
      <c r="AI29">
        <v>3.6780789999999999</v>
      </c>
      <c r="AJ29">
        <v>0</v>
      </c>
      <c r="AK29">
        <v>52.431260000000002</v>
      </c>
      <c r="AL29">
        <v>6.7147329999999998</v>
      </c>
      <c r="AM29">
        <v>10.147252</v>
      </c>
      <c r="AN29">
        <v>0.79223600000000005</v>
      </c>
      <c r="AO29">
        <v>0</v>
      </c>
      <c r="AP29">
        <v>1.60385</v>
      </c>
      <c r="AQ29">
        <v>44.960397</v>
      </c>
      <c r="AR29">
        <v>34.024397</v>
      </c>
      <c r="AS29">
        <v>4.5344670000000002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2636.9815819999981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657.63273200000003</v>
      </c>
      <c r="L30">
        <v>444.9522</v>
      </c>
      <c r="M30">
        <v>88.605199999999996</v>
      </c>
      <c r="N30">
        <v>56.880685999999997</v>
      </c>
      <c r="O30">
        <v>119.102363</v>
      </c>
      <c r="P30">
        <v>120.953321</v>
      </c>
      <c r="Q30">
        <v>10.283693</v>
      </c>
      <c r="R30">
        <v>40.825904999999999</v>
      </c>
      <c r="S30">
        <v>25.416305000000001</v>
      </c>
      <c r="T30">
        <v>0</v>
      </c>
      <c r="U30">
        <v>403.317387</v>
      </c>
      <c r="V30">
        <v>14.975199999999999</v>
      </c>
      <c r="W30">
        <v>33.515214999999998</v>
      </c>
      <c r="X30">
        <v>94.711253999999997</v>
      </c>
      <c r="Y30">
        <v>0</v>
      </c>
      <c r="Z30">
        <v>12.560364999999999</v>
      </c>
      <c r="AA30">
        <v>26.629715000000001</v>
      </c>
      <c r="AB30">
        <v>25.804627</v>
      </c>
      <c r="AC30">
        <v>27.990390000000001</v>
      </c>
      <c r="AD30">
        <v>26.396749</v>
      </c>
      <c r="AE30">
        <v>47.612347</v>
      </c>
      <c r="AF30">
        <v>36.085431</v>
      </c>
      <c r="AG30">
        <v>0</v>
      </c>
      <c r="AH30">
        <v>132.248076</v>
      </c>
      <c r="AI30">
        <v>15.938342</v>
      </c>
      <c r="AJ30">
        <v>0</v>
      </c>
      <c r="AK30">
        <v>52.431260000000002</v>
      </c>
      <c r="AL30">
        <v>53.717866000000001</v>
      </c>
      <c r="AM30">
        <v>10.147252</v>
      </c>
      <c r="AN30">
        <v>0.79223600000000005</v>
      </c>
      <c r="AO30">
        <v>0</v>
      </c>
      <c r="AP30">
        <v>1.60385</v>
      </c>
      <c r="AQ30">
        <v>44.960397</v>
      </c>
      <c r="AR30">
        <v>34.024397</v>
      </c>
      <c r="AS30">
        <v>4.5344670000000002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2679.0956789999987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657.63273200000003</v>
      </c>
      <c r="L31">
        <v>467.19981000000001</v>
      </c>
      <c r="M31">
        <v>88.605199999999996</v>
      </c>
      <c r="N31">
        <v>56.880685999999997</v>
      </c>
      <c r="O31">
        <v>119.102363</v>
      </c>
      <c r="P31">
        <v>120.953321</v>
      </c>
      <c r="Q31">
        <v>10.283693</v>
      </c>
      <c r="R31">
        <v>40.825904999999999</v>
      </c>
      <c r="S31">
        <v>25.416305000000001</v>
      </c>
      <c r="T31">
        <v>0</v>
      </c>
      <c r="U31">
        <v>403.317387</v>
      </c>
      <c r="V31">
        <v>14.975199999999999</v>
      </c>
      <c r="W31">
        <v>33.515214999999998</v>
      </c>
      <c r="X31">
        <v>94.711253999999997</v>
      </c>
      <c r="Y31">
        <v>0</v>
      </c>
      <c r="Z31">
        <v>12.560364999999999</v>
      </c>
      <c r="AA31">
        <v>26.629715000000001</v>
      </c>
      <c r="AB31">
        <v>25.804627</v>
      </c>
      <c r="AC31">
        <v>27.990390000000001</v>
      </c>
      <c r="AD31">
        <v>26.396749</v>
      </c>
      <c r="AE31">
        <v>47.612347</v>
      </c>
      <c r="AF31">
        <v>36.085431</v>
      </c>
      <c r="AG31">
        <v>0</v>
      </c>
      <c r="AH31">
        <v>132.248076</v>
      </c>
      <c r="AI31">
        <v>15.938342</v>
      </c>
      <c r="AJ31">
        <v>0</v>
      </c>
      <c r="AK31">
        <v>52.431260000000002</v>
      </c>
      <c r="AL31">
        <v>53.717866000000001</v>
      </c>
      <c r="AM31">
        <v>10.147252</v>
      </c>
      <c r="AN31">
        <v>0.79223600000000005</v>
      </c>
      <c r="AO31">
        <v>0</v>
      </c>
      <c r="AP31">
        <v>1.60385</v>
      </c>
      <c r="AQ31">
        <v>44.960397</v>
      </c>
      <c r="AR31">
        <v>4.25305</v>
      </c>
      <c r="AS31">
        <v>4.5344670000000002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2671.5719419999987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657.63273200000003</v>
      </c>
      <c r="L32">
        <v>489.44742000000002</v>
      </c>
      <c r="M32">
        <v>88.605199999999996</v>
      </c>
      <c r="N32">
        <v>56.880685999999997</v>
      </c>
      <c r="O32">
        <v>119.102363</v>
      </c>
      <c r="P32">
        <v>120.953321</v>
      </c>
      <c r="Q32">
        <v>10.283693</v>
      </c>
      <c r="R32">
        <v>40.825904999999999</v>
      </c>
      <c r="S32">
        <v>25.416305000000001</v>
      </c>
      <c r="T32">
        <v>0</v>
      </c>
      <c r="U32">
        <v>403.317387</v>
      </c>
      <c r="V32">
        <v>14.975199999999999</v>
      </c>
      <c r="W32">
        <v>33.515214999999998</v>
      </c>
      <c r="X32">
        <v>94.711253999999997</v>
      </c>
      <c r="Y32">
        <v>0</v>
      </c>
      <c r="Z32">
        <v>12.560364999999999</v>
      </c>
      <c r="AA32">
        <v>26.629715000000001</v>
      </c>
      <c r="AB32">
        <v>25.804627</v>
      </c>
      <c r="AC32">
        <v>27.990390000000001</v>
      </c>
      <c r="AD32">
        <v>26.396749</v>
      </c>
      <c r="AE32">
        <v>47.612347</v>
      </c>
      <c r="AF32">
        <v>36.085431</v>
      </c>
      <c r="AG32">
        <v>0</v>
      </c>
      <c r="AH32">
        <v>135.16665499999999</v>
      </c>
      <c r="AI32">
        <v>15.938342</v>
      </c>
      <c r="AJ32">
        <v>0</v>
      </c>
      <c r="AK32">
        <v>52.431260000000002</v>
      </c>
      <c r="AL32">
        <v>53.717866000000001</v>
      </c>
      <c r="AM32">
        <v>10.147252</v>
      </c>
      <c r="AN32">
        <v>0.79223600000000005</v>
      </c>
      <c r="AO32">
        <v>0</v>
      </c>
      <c r="AP32">
        <v>1.60385</v>
      </c>
      <c r="AQ32">
        <v>44.960397</v>
      </c>
      <c r="AR32">
        <v>3.1897869999999999</v>
      </c>
      <c r="AS32">
        <v>4.5344670000000002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2695.6748679999982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657.63273200000003</v>
      </c>
      <c r="L33">
        <v>489.44742000000002</v>
      </c>
      <c r="M33">
        <v>88.605199999999996</v>
      </c>
      <c r="N33">
        <v>56.880685999999997</v>
      </c>
      <c r="O33">
        <v>119.102363</v>
      </c>
      <c r="P33">
        <v>120.953321</v>
      </c>
      <c r="Q33">
        <v>10.283693</v>
      </c>
      <c r="R33">
        <v>40.825904999999999</v>
      </c>
      <c r="S33">
        <v>25.416305000000001</v>
      </c>
      <c r="T33">
        <v>0</v>
      </c>
      <c r="U33">
        <v>403.317387</v>
      </c>
      <c r="V33">
        <v>14.975199999999999</v>
      </c>
      <c r="W33">
        <v>33.515214999999998</v>
      </c>
      <c r="X33">
        <v>94.714866000000001</v>
      </c>
      <c r="Y33">
        <v>0</v>
      </c>
      <c r="Z33">
        <v>12.560364999999999</v>
      </c>
      <c r="AA33">
        <v>13.530939</v>
      </c>
      <c r="AB33">
        <v>25.804627</v>
      </c>
      <c r="AC33">
        <v>27.990390000000001</v>
      </c>
      <c r="AD33">
        <v>17.597833000000001</v>
      </c>
      <c r="AE33">
        <v>47.612347</v>
      </c>
      <c r="AF33">
        <v>36.085431</v>
      </c>
      <c r="AG33">
        <v>0</v>
      </c>
      <c r="AH33">
        <v>109.446684</v>
      </c>
      <c r="AI33">
        <v>15.938342</v>
      </c>
      <c r="AJ33">
        <v>0</v>
      </c>
      <c r="AK33">
        <v>52.431260000000002</v>
      </c>
      <c r="AL33">
        <v>53.717866000000001</v>
      </c>
      <c r="AM33">
        <v>10.147252</v>
      </c>
      <c r="AN33">
        <v>0.79223600000000005</v>
      </c>
      <c r="AO33">
        <v>0</v>
      </c>
      <c r="AP33">
        <v>1.60385</v>
      </c>
      <c r="AQ33">
        <v>44.960397</v>
      </c>
      <c r="AR33">
        <v>3.1897869999999999</v>
      </c>
      <c r="AS33">
        <v>4.5344670000000002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2648.0608169999982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657.63273200000003</v>
      </c>
      <c r="L34">
        <v>507.98709500000001</v>
      </c>
      <c r="M34">
        <v>88.605199999999996</v>
      </c>
      <c r="N34">
        <v>56.880685999999997</v>
      </c>
      <c r="O34">
        <v>119.102363</v>
      </c>
      <c r="P34">
        <v>120.953321</v>
      </c>
      <c r="Q34">
        <v>10.283693</v>
      </c>
      <c r="R34">
        <v>40.825904999999999</v>
      </c>
      <c r="S34">
        <v>25.416305000000001</v>
      </c>
      <c r="T34">
        <v>0</v>
      </c>
      <c r="U34">
        <v>403.317387</v>
      </c>
      <c r="V34">
        <v>14.975199999999999</v>
      </c>
      <c r="W34">
        <v>33.515214999999998</v>
      </c>
      <c r="X34">
        <v>94.714866000000001</v>
      </c>
      <c r="Y34">
        <v>0</v>
      </c>
      <c r="Z34">
        <v>6.2801819999999999</v>
      </c>
      <c r="AA34">
        <v>13.530939</v>
      </c>
      <c r="AB34">
        <v>25.368131000000002</v>
      </c>
      <c r="AC34">
        <v>1.2264120000000001</v>
      </c>
      <c r="AD34">
        <v>17.597833000000001</v>
      </c>
      <c r="AE34">
        <v>47.612347</v>
      </c>
      <c r="AF34">
        <v>17.093098999999999</v>
      </c>
      <c r="AG34">
        <v>0</v>
      </c>
      <c r="AH34">
        <v>84.182740999999993</v>
      </c>
      <c r="AI34">
        <v>15.938342</v>
      </c>
      <c r="AJ34">
        <v>0</v>
      </c>
      <c r="AK34">
        <v>52.431260000000002</v>
      </c>
      <c r="AL34">
        <v>6.7147329999999998</v>
      </c>
      <c r="AM34">
        <v>3.9798179999999999</v>
      </c>
      <c r="AN34">
        <v>0.79223600000000005</v>
      </c>
      <c r="AO34">
        <v>0</v>
      </c>
      <c r="AP34">
        <v>1.60385</v>
      </c>
      <c r="AQ34">
        <v>44.960397</v>
      </c>
      <c r="AR34">
        <v>3.1897869999999999</v>
      </c>
      <c r="AS34">
        <v>4.5344670000000002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2535.6929929999988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657.63273200000003</v>
      </c>
      <c r="L35">
        <v>511.69502999999997</v>
      </c>
      <c r="M35">
        <v>88.605199999999996</v>
      </c>
      <c r="N35">
        <v>56.880685999999997</v>
      </c>
      <c r="O35">
        <v>119.102363</v>
      </c>
      <c r="P35">
        <v>120.953321</v>
      </c>
      <c r="Q35">
        <v>10.283693</v>
      </c>
      <c r="R35">
        <v>40.825904999999999</v>
      </c>
      <c r="S35">
        <v>25.417085</v>
      </c>
      <c r="T35">
        <v>0</v>
      </c>
      <c r="U35">
        <v>403.317387</v>
      </c>
      <c r="V35">
        <v>14.975199999999999</v>
      </c>
      <c r="W35">
        <v>33.515214999999998</v>
      </c>
      <c r="X35">
        <v>94.714866000000001</v>
      </c>
      <c r="Y35">
        <v>0</v>
      </c>
      <c r="Z35">
        <v>6.2801819999999999</v>
      </c>
      <c r="AA35">
        <v>8.3693390000000001</v>
      </c>
      <c r="AB35">
        <v>25.368131000000002</v>
      </c>
      <c r="AC35">
        <v>0</v>
      </c>
      <c r="AD35">
        <v>8.7989160000000002</v>
      </c>
      <c r="AE35">
        <v>31.741565000000001</v>
      </c>
      <c r="AF35">
        <v>8.5465490000000006</v>
      </c>
      <c r="AG35">
        <v>0</v>
      </c>
      <c r="AH35">
        <v>72.964455999999998</v>
      </c>
      <c r="AI35">
        <v>15.938342</v>
      </c>
      <c r="AJ35">
        <v>0</v>
      </c>
      <c r="AK35">
        <v>52.431260000000002</v>
      </c>
      <c r="AL35">
        <v>1.3429469999999999</v>
      </c>
      <c r="AM35">
        <v>0</v>
      </c>
      <c r="AN35">
        <v>0.79223600000000005</v>
      </c>
      <c r="AO35">
        <v>0</v>
      </c>
      <c r="AP35">
        <v>6.1686560000000004</v>
      </c>
      <c r="AQ35">
        <v>44.960397</v>
      </c>
      <c r="AR35">
        <v>3.1897869999999999</v>
      </c>
      <c r="AS35">
        <v>4.5344670000000002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2483.7923639999985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657.63273200000003</v>
      </c>
      <c r="L36">
        <v>530.23470499999996</v>
      </c>
      <c r="M36">
        <v>88.605199999999996</v>
      </c>
      <c r="N36">
        <v>56.880685999999997</v>
      </c>
      <c r="O36">
        <v>119.102363</v>
      </c>
      <c r="P36">
        <v>120.953321</v>
      </c>
      <c r="Q36">
        <v>10.283693</v>
      </c>
      <c r="R36">
        <v>40.825904999999999</v>
      </c>
      <c r="S36">
        <v>25.417085</v>
      </c>
      <c r="T36">
        <v>0</v>
      </c>
      <c r="U36">
        <v>403.317387</v>
      </c>
      <c r="V36">
        <v>14.975199999999999</v>
      </c>
      <c r="W36">
        <v>33.515214999999998</v>
      </c>
      <c r="X36">
        <v>94.714866000000001</v>
      </c>
      <c r="Y36">
        <v>0</v>
      </c>
      <c r="Z36">
        <v>6.2801819999999999</v>
      </c>
      <c r="AA36">
        <v>0</v>
      </c>
      <c r="AB36">
        <v>12.684066</v>
      </c>
      <c r="AC36">
        <v>0</v>
      </c>
      <c r="AD36">
        <v>0</v>
      </c>
      <c r="AE36">
        <v>31.741565000000001</v>
      </c>
      <c r="AF36">
        <v>8.5465490000000006</v>
      </c>
      <c r="AG36">
        <v>0</v>
      </c>
      <c r="AH36">
        <v>32.834004999999998</v>
      </c>
      <c r="AI36">
        <v>3.6780789999999999</v>
      </c>
      <c r="AJ36">
        <v>0</v>
      </c>
      <c r="AK36">
        <v>52.431260000000002</v>
      </c>
      <c r="AL36">
        <v>1.3429469999999999</v>
      </c>
      <c r="AM36">
        <v>0</v>
      </c>
      <c r="AN36">
        <v>0.79223600000000005</v>
      </c>
      <c r="AO36">
        <v>0</v>
      </c>
      <c r="AP36">
        <v>6.1686560000000004</v>
      </c>
      <c r="AQ36">
        <v>44.960397</v>
      </c>
      <c r="AR36">
        <v>3.1897869999999999</v>
      </c>
      <c r="AS36">
        <v>4.5344670000000002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2420.089004999998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657.63273200000003</v>
      </c>
      <c r="L37">
        <v>533.94263999999998</v>
      </c>
      <c r="M37">
        <v>88.605199999999996</v>
      </c>
      <c r="N37">
        <v>56.880685999999997</v>
      </c>
      <c r="O37">
        <v>119.102363</v>
      </c>
      <c r="P37">
        <v>120.953321</v>
      </c>
      <c r="Q37">
        <v>10.283693</v>
      </c>
      <c r="R37">
        <v>38.258665999999998</v>
      </c>
      <c r="S37">
        <v>25.417085</v>
      </c>
      <c r="T37">
        <v>0</v>
      </c>
      <c r="U37">
        <v>403.317387</v>
      </c>
      <c r="V37">
        <v>14.975199999999999</v>
      </c>
      <c r="W37">
        <v>33.515214999999998</v>
      </c>
      <c r="X37">
        <v>94.714866000000001</v>
      </c>
      <c r="Y37">
        <v>0</v>
      </c>
      <c r="Z37">
        <v>0</v>
      </c>
      <c r="AA37">
        <v>0</v>
      </c>
      <c r="AB37">
        <v>12.684066</v>
      </c>
      <c r="AC37">
        <v>0</v>
      </c>
      <c r="AD37">
        <v>0</v>
      </c>
      <c r="AE37">
        <v>15.870782</v>
      </c>
      <c r="AF37">
        <v>8.5465490000000006</v>
      </c>
      <c r="AG37">
        <v>0</v>
      </c>
      <c r="AH37">
        <v>16.417003000000001</v>
      </c>
      <c r="AI37">
        <v>0</v>
      </c>
      <c r="AJ37">
        <v>0</v>
      </c>
      <c r="AK37">
        <v>52.431260000000002</v>
      </c>
      <c r="AL37">
        <v>1.3429469999999999</v>
      </c>
      <c r="AM37">
        <v>0</v>
      </c>
      <c r="AN37">
        <v>0.79223600000000005</v>
      </c>
      <c r="AO37">
        <v>0</v>
      </c>
      <c r="AP37">
        <v>6.1686560000000004</v>
      </c>
      <c r="AQ37">
        <v>44.960397</v>
      </c>
      <c r="AR37">
        <v>3.1897869999999999</v>
      </c>
      <c r="AS37">
        <v>4.5344670000000002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2378.9836549999982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657.63273200000003</v>
      </c>
      <c r="L38">
        <v>552.48231499999997</v>
      </c>
      <c r="M38">
        <v>88.605199999999996</v>
      </c>
      <c r="N38">
        <v>56.880685999999997</v>
      </c>
      <c r="O38">
        <v>119.102363</v>
      </c>
      <c r="P38">
        <v>120.953321</v>
      </c>
      <c r="Q38">
        <v>10.283693</v>
      </c>
      <c r="R38">
        <v>38.258665999999998</v>
      </c>
      <c r="S38">
        <v>25.417085</v>
      </c>
      <c r="T38">
        <v>0</v>
      </c>
      <c r="U38">
        <v>403.317387</v>
      </c>
      <c r="V38">
        <v>14.975199999999999</v>
      </c>
      <c r="W38">
        <v>33.515214999999998</v>
      </c>
      <c r="X38">
        <v>94.714866000000001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15.870782</v>
      </c>
      <c r="AF38">
        <v>8.5465490000000006</v>
      </c>
      <c r="AG38">
        <v>0</v>
      </c>
      <c r="AH38">
        <v>0</v>
      </c>
      <c r="AI38">
        <v>0</v>
      </c>
      <c r="AJ38">
        <v>0</v>
      </c>
      <c r="AK38">
        <v>52.431260000000002</v>
      </c>
      <c r="AL38">
        <v>1.3429469999999999</v>
      </c>
      <c r="AM38">
        <v>0</v>
      </c>
      <c r="AN38">
        <v>0.79223600000000005</v>
      </c>
      <c r="AO38">
        <v>0</v>
      </c>
      <c r="AP38">
        <v>6.1686560000000004</v>
      </c>
      <c r="AQ38">
        <v>44.960397</v>
      </c>
      <c r="AR38">
        <v>3.1897869999999999</v>
      </c>
      <c r="AS38">
        <v>4.5344670000000002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2368.4222609999983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657.63273200000003</v>
      </c>
      <c r="L39">
        <v>574.72992499999998</v>
      </c>
      <c r="M39">
        <v>88.605199999999996</v>
      </c>
      <c r="N39">
        <v>56.880685999999997</v>
      </c>
      <c r="O39">
        <v>119.102363</v>
      </c>
      <c r="P39">
        <v>120.953321</v>
      </c>
      <c r="Q39">
        <v>10.283693</v>
      </c>
      <c r="R39">
        <v>38.258665999999998</v>
      </c>
      <c r="S39">
        <v>25.417085</v>
      </c>
      <c r="T39">
        <v>0</v>
      </c>
      <c r="U39">
        <v>403.317387</v>
      </c>
      <c r="V39">
        <v>14.975199999999999</v>
      </c>
      <c r="W39">
        <v>33.515214999999998</v>
      </c>
      <c r="X39">
        <v>94.714866000000001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15.870782</v>
      </c>
      <c r="AF39">
        <v>8.5465490000000006</v>
      </c>
      <c r="AG39">
        <v>0</v>
      </c>
      <c r="AH39">
        <v>0</v>
      </c>
      <c r="AI39">
        <v>0</v>
      </c>
      <c r="AJ39">
        <v>0</v>
      </c>
      <c r="AK39">
        <v>52.431260000000002</v>
      </c>
      <c r="AL39">
        <v>1.3429469999999999</v>
      </c>
      <c r="AM39">
        <v>0</v>
      </c>
      <c r="AN39">
        <v>0.79223600000000005</v>
      </c>
      <c r="AO39">
        <v>0</v>
      </c>
      <c r="AP39">
        <v>0</v>
      </c>
      <c r="AQ39">
        <v>44.960397</v>
      </c>
      <c r="AR39">
        <v>3.1897869999999999</v>
      </c>
      <c r="AS39">
        <v>4.5344670000000002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2384.5012149999989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657.63273200000003</v>
      </c>
      <c r="L40">
        <v>596.97753499999999</v>
      </c>
      <c r="M40">
        <v>88.605199999999996</v>
      </c>
      <c r="N40">
        <v>56.880685999999997</v>
      </c>
      <c r="O40">
        <v>119.102363</v>
      </c>
      <c r="P40">
        <v>120.953321</v>
      </c>
      <c r="Q40">
        <v>10.283693</v>
      </c>
      <c r="R40">
        <v>38.258665999999998</v>
      </c>
      <c r="S40">
        <v>25.417085</v>
      </c>
      <c r="T40">
        <v>0</v>
      </c>
      <c r="U40">
        <v>403.317387</v>
      </c>
      <c r="V40">
        <v>14.975199999999999</v>
      </c>
      <c r="W40">
        <v>33.515214999999998</v>
      </c>
      <c r="X40">
        <v>94.714866000000001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15.870782</v>
      </c>
      <c r="AF40">
        <v>8.5465490000000006</v>
      </c>
      <c r="AG40">
        <v>0</v>
      </c>
      <c r="AH40">
        <v>0</v>
      </c>
      <c r="AI40">
        <v>0</v>
      </c>
      <c r="AJ40">
        <v>0</v>
      </c>
      <c r="AK40">
        <v>52.431260000000002</v>
      </c>
      <c r="AL40">
        <v>1.3429469999999999</v>
      </c>
      <c r="AM40">
        <v>0</v>
      </c>
      <c r="AN40">
        <v>0.79223600000000005</v>
      </c>
      <c r="AO40">
        <v>0</v>
      </c>
      <c r="AP40">
        <v>0</v>
      </c>
      <c r="AQ40">
        <v>29.973597999999999</v>
      </c>
      <c r="AR40">
        <v>3.7214179999999999</v>
      </c>
      <c r="AS40">
        <v>4.5344670000000002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2392.2936569999993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657.63273200000003</v>
      </c>
      <c r="L41">
        <v>620.46112300000004</v>
      </c>
      <c r="M41">
        <v>88.605199999999996</v>
      </c>
      <c r="N41">
        <v>56.880685999999997</v>
      </c>
      <c r="O41">
        <v>119.102363</v>
      </c>
      <c r="P41">
        <v>120.953321</v>
      </c>
      <c r="Q41">
        <v>10.283693</v>
      </c>
      <c r="R41">
        <v>38.254331999999998</v>
      </c>
      <c r="S41">
        <v>25.417085</v>
      </c>
      <c r="T41">
        <v>0</v>
      </c>
      <c r="U41">
        <v>403.317387</v>
      </c>
      <c r="V41">
        <v>14.458057</v>
      </c>
      <c r="W41">
        <v>33.515214999999998</v>
      </c>
      <c r="X41">
        <v>94.714866000000001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8.5465490000000006</v>
      </c>
      <c r="AG41">
        <v>0</v>
      </c>
      <c r="AH41">
        <v>0</v>
      </c>
      <c r="AI41">
        <v>0</v>
      </c>
      <c r="AJ41">
        <v>0</v>
      </c>
      <c r="AK41">
        <v>52.431260000000002</v>
      </c>
      <c r="AL41">
        <v>1.3429469999999999</v>
      </c>
      <c r="AM41">
        <v>0</v>
      </c>
      <c r="AN41">
        <v>0.79223600000000005</v>
      </c>
      <c r="AO41">
        <v>0</v>
      </c>
      <c r="AP41">
        <v>0</v>
      </c>
      <c r="AQ41">
        <v>29.973597999999999</v>
      </c>
      <c r="AR41">
        <v>3.1897869999999999</v>
      </c>
      <c r="AS41">
        <v>4.5344670000000002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2398.8533549999988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657.63273200000003</v>
      </c>
      <c r="L42">
        <v>628.86423100000002</v>
      </c>
      <c r="M42">
        <v>88.605199999999996</v>
      </c>
      <c r="N42">
        <v>56.880685999999997</v>
      </c>
      <c r="O42">
        <v>119.102363</v>
      </c>
      <c r="P42">
        <v>120.953321</v>
      </c>
      <c r="Q42">
        <v>10.283693</v>
      </c>
      <c r="R42">
        <v>38.254331999999998</v>
      </c>
      <c r="S42">
        <v>25.417085</v>
      </c>
      <c r="T42">
        <v>0</v>
      </c>
      <c r="U42">
        <v>403.317387</v>
      </c>
      <c r="V42">
        <v>14.458057</v>
      </c>
      <c r="W42">
        <v>33.515214999999998</v>
      </c>
      <c r="X42">
        <v>94.714866000000001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8.5465490000000006</v>
      </c>
      <c r="AG42">
        <v>0</v>
      </c>
      <c r="AH42">
        <v>0</v>
      </c>
      <c r="AI42">
        <v>0</v>
      </c>
      <c r="AJ42">
        <v>0</v>
      </c>
      <c r="AK42">
        <v>52.431260000000002</v>
      </c>
      <c r="AL42">
        <v>1.3429469999999999</v>
      </c>
      <c r="AM42">
        <v>0</v>
      </c>
      <c r="AN42">
        <v>0.79223600000000005</v>
      </c>
      <c r="AO42">
        <v>0</v>
      </c>
      <c r="AP42">
        <v>0</v>
      </c>
      <c r="AQ42">
        <v>29.973597999999999</v>
      </c>
      <c r="AR42">
        <v>3.1897869999999999</v>
      </c>
      <c r="AS42">
        <v>6.477811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2409.1998069999991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657.63273200000003</v>
      </c>
      <c r="L43">
        <v>629.05117299999995</v>
      </c>
      <c r="M43">
        <v>88.605199999999996</v>
      </c>
      <c r="N43">
        <v>56.880685999999997</v>
      </c>
      <c r="O43">
        <v>119.102363</v>
      </c>
      <c r="P43">
        <v>120.953321</v>
      </c>
      <c r="Q43">
        <v>10.283693</v>
      </c>
      <c r="R43">
        <v>38.254331999999998</v>
      </c>
      <c r="S43">
        <v>25.417085</v>
      </c>
      <c r="T43">
        <v>0</v>
      </c>
      <c r="U43">
        <v>403.317387</v>
      </c>
      <c r="V43">
        <v>14.458057</v>
      </c>
      <c r="W43">
        <v>33.515214999999998</v>
      </c>
      <c r="X43">
        <v>94.714866000000001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8.5465490000000006</v>
      </c>
      <c r="AG43">
        <v>0</v>
      </c>
      <c r="AH43">
        <v>0</v>
      </c>
      <c r="AI43">
        <v>0</v>
      </c>
      <c r="AJ43">
        <v>0</v>
      </c>
      <c r="AK43">
        <v>52.431260000000002</v>
      </c>
      <c r="AL43">
        <v>1.3429469999999999</v>
      </c>
      <c r="AM43">
        <v>0</v>
      </c>
      <c r="AN43">
        <v>0.75538799999999995</v>
      </c>
      <c r="AO43">
        <v>0</v>
      </c>
      <c r="AP43">
        <v>0</v>
      </c>
      <c r="AQ43">
        <v>26.575780999999999</v>
      </c>
      <c r="AR43">
        <v>34.024397</v>
      </c>
      <c r="AS43">
        <v>16.064969999999999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2446.3738529999991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657.63273200000003</v>
      </c>
      <c r="L44">
        <v>629.05117299999995</v>
      </c>
      <c r="M44">
        <v>88.605199999999996</v>
      </c>
      <c r="N44">
        <v>56.880685999999997</v>
      </c>
      <c r="O44">
        <v>119.102363</v>
      </c>
      <c r="P44">
        <v>120.953321</v>
      </c>
      <c r="Q44">
        <v>10.283693</v>
      </c>
      <c r="R44">
        <v>38.254331999999998</v>
      </c>
      <c r="S44">
        <v>25.417085</v>
      </c>
      <c r="T44">
        <v>0</v>
      </c>
      <c r="U44">
        <v>403.317387</v>
      </c>
      <c r="V44">
        <v>14.458057</v>
      </c>
      <c r="W44">
        <v>33.515214999999998</v>
      </c>
      <c r="X44">
        <v>94.714866000000001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8.5465490000000006</v>
      </c>
      <c r="AG44">
        <v>0</v>
      </c>
      <c r="AH44">
        <v>0</v>
      </c>
      <c r="AI44">
        <v>0</v>
      </c>
      <c r="AJ44">
        <v>0</v>
      </c>
      <c r="AK44">
        <v>52.431260000000002</v>
      </c>
      <c r="AL44">
        <v>1.3429469999999999</v>
      </c>
      <c r="AM44">
        <v>0</v>
      </c>
      <c r="AN44">
        <v>0.75538799999999995</v>
      </c>
      <c r="AO44">
        <v>0</v>
      </c>
      <c r="AP44">
        <v>0</v>
      </c>
      <c r="AQ44">
        <v>14.986799</v>
      </c>
      <c r="AR44">
        <v>34.024397</v>
      </c>
      <c r="AS44">
        <v>16.064969999999999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2434.7848709999989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657.63273200000003</v>
      </c>
      <c r="L45">
        <v>629.05117299999995</v>
      </c>
      <c r="M45">
        <v>88.605199999999996</v>
      </c>
      <c r="N45">
        <v>56.880685999999997</v>
      </c>
      <c r="O45">
        <v>119.102363</v>
      </c>
      <c r="P45">
        <v>120.953321</v>
      </c>
      <c r="Q45">
        <v>10.283693</v>
      </c>
      <c r="R45">
        <v>38.254331999999998</v>
      </c>
      <c r="S45">
        <v>25.417085</v>
      </c>
      <c r="T45">
        <v>0</v>
      </c>
      <c r="U45">
        <v>381.38760000000002</v>
      </c>
      <c r="V45">
        <v>14.458057</v>
      </c>
      <c r="W45">
        <v>33.515214999999998</v>
      </c>
      <c r="X45">
        <v>94.714866000000001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8.5465490000000006</v>
      </c>
      <c r="AG45">
        <v>0</v>
      </c>
      <c r="AH45">
        <v>0</v>
      </c>
      <c r="AI45">
        <v>0</v>
      </c>
      <c r="AJ45">
        <v>0</v>
      </c>
      <c r="AK45">
        <v>52.431260000000002</v>
      </c>
      <c r="AL45">
        <v>1.3429469999999999</v>
      </c>
      <c r="AM45">
        <v>0</v>
      </c>
      <c r="AN45">
        <v>0.75538799999999995</v>
      </c>
      <c r="AO45">
        <v>0</v>
      </c>
      <c r="AP45">
        <v>0</v>
      </c>
      <c r="AQ45">
        <v>14.986799</v>
      </c>
      <c r="AR45">
        <v>4.25305</v>
      </c>
      <c r="AS45">
        <v>16.064969999999999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2383.083736999999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657.63273200000003</v>
      </c>
      <c r="L46">
        <v>629.05117299999995</v>
      </c>
      <c r="M46">
        <v>88.605199999999996</v>
      </c>
      <c r="N46">
        <v>56.880685999999997</v>
      </c>
      <c r="O46">
        <v>119.102363</v>
      </c>
      <c r="P46">
        <v>120.953321</v>
      </c>
      <c r="Q46">
        <v>10.283693</v>
      </c>
      <c r="R46">
        <v>38.254331999999998</v>
      </c>
      <c r="S46">
        <v>25.417085</v>
      </c>
      <c r="T46">
        <v>0</v>
      </c>
      <c r="U46">
        <v>359.71785</v>
      </c>
      <c r="V46">
        <v>14.458057</v>
      </c>
      <c r="W46">
        <v>33.515214999999998</v>
      </c>
      <c r="X46">
        <v>94.714866000000001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8.5465490000000006</v>
      </c>
      <c r="AG46">
        <v>0</v>
      </c>
      <c r="AH46">
        <v>0</v>
      </c>
      <c r="AI46">
        <v>0</v>
      </c>
      <c r="AJ46">
        <v>0</v>
      </c>
      <c r="AK46">
        <v>52.431260000000002</v>
      </c>
      <c r="AL46">
        <v>1.3429469999999999</v>
      </c>
      <c r="AM46">
        <v>0</v>
      </c>
      <c r="AN46">
        <v>0.75538799999999995</v>
      </c>
      <c r="AO46">
        <v>0</v>
      </c>
      <c r="AP46">
        <v>0</v>
      </c>
      <c r="AQ46">
        <v>0</v>
      </c>
      <c r="AR46">
        <v>2.658156</v>
      </c>
      <c r="AS46">
        <v>16.064969999999999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2344.8322939999994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657.63273200000003</v>
      </c>
      <c r="L47">
        <v>629.05117299999995</v>
      </c>
      <c r="M47">
        <v>88.605199999999996</v>
      </c>
      <c r="N47">
        <v>56.880685999999997</v>
      </c>
      <c r="O47">
        <v>119.102363</v>
      </c>
      <c r="P47">
        <v>120.953321</v>
      </c>
      <c r="Q47">
        <v>10.283693</v>
      </c>
      <c r="R47">
        <v>38.254331999999998</v>
      </c>
      <c r="S47">
        <v>25.416305000000001</v>
      </c>
      <c r="T47">
        <v>0</v>
      </c>
      <c r="U47">
        <v>332.63066199999997</v>
      </c>
      <c r="V47">
        <v>14.458057</v>
      </c>
      <c r="W47">
        <v>33.515214999999998</v>
      </c>
      <c r="X47">
        <v>94.711253999999997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8.5465490000000006</v>
      </c>
      <c r="AG47">
        <v>0</v>
      </c>
      <c r="AH47">
        <v>0</v>
      </c>
      <c r="AI47">
        <v>0</v>
      </c>
      <c r="AJ47">
        <v>0</v>
      </c>
      <c r="AK47">
        <v>52.431260000000002</v>
      </c>
      <c r="AL47">
        <v>1.3429469999999999</v>
      </c>
      <c r="AM47">
        <v>0</v>
      </c>
      <c r="AN47">
        <v>0.75538799999999995</v>
      </c>
      <c r="AO47">
        <v>0</v>
      </c>
      <c r="AP47">
        <v>0</v>
      </c>
      <c r="AQ47">
        <v>0</v>
      </c>
      <c r="AR47">
        <v>2.3391769999999998</v>
      </c>
      <c r="AS47">
        <v>16.064969999999999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2317.421734999999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657.63273200000003</v>
      </c>
      <c r="L48">
        <v>629.05117299999995</v>
      </c>
      <c r="M48">
        <v>88.605199999999996</v>
      </c>
      <c r="N48">
        <v>56.880685999999997</v>
      </c>
      <c r="O48">
        <v>119.102363</v>
      </c>
      <c r="P48">
        <v>120.953321</v>
      </c>
      <c r="Q48">
        <v>10.283693</v>
      </c>
      <c r="R48">
        <v>38.254331999999998</v>
      </c>
      <c r="S48">
        <v>25.416305000000001</v>
      </c>
      <c r="T48">
        <v>0</v>
      </c>
      <c r="U48">
        <v>332.63066199999997</v>
      </c>
      <c r="V48">
        <v>14.458057</v>
      </c>
      <c r="W48">
        <v>33.515214999999998</v>
      </c>
      <c r="X48">
        <v>94.711253999999997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8.5465490000000006</v>
      </c>
      <c r="AG48">
        <v>0</v>
      </c>
      <c r="AH48">
        <v>0</v>
      </c>
      <c r="AI48">
        <v>0</v>
      </c>
      <c r="AJ48">
        <v>0</v>
      </c>
      <c r="AK48">
        <v>52.431260000000002</v>
      </c>
      <c r="AL48">
        <v>1.3429469999999999</v>
      </c>
      <c r="AM48">
        <v>0</v>
      </c>
      <c r="AN48">
        <v>0.75538799999999995</v>
      </c>
      <c r="AO48">
        <v>0</v>
      </c>
      <c r="AP48">
        <v>0</v>
      </c>
      <c r="AQ48">
        <v>0</v>
      </c>
      <c r="AR48">
        <v>2.3391769999999998</v>
      </c>
      <c r="AS48">
        <v>5.1822480000000004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2306.5390129999992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650.55016499999999</v>
      </c>
      <c r="L49">
        <v>629.05117299999995</v>
      </c>
      <c r="M49">
        <v>88.605199999999996</v>
      </c>
      <c r="N49">
        <v>56.880685999999997</v>
      </c>
      <c r="O49">
        <v>119.102363</v>
      </c>
      <c r="P49">
        <v>120.953321</v>
      </c>
      <c r="Q49">
        <v>9.9206040000000009</v>
      </c>
      <c r="R49">
        <v>37.899044000000004</v>
      </c>
      <c r="S49">
        <v>21.227205999999999</v>
      </c>
      <c r="T49">
        <v>0</v>
      </c>
      <c r="U49">
        <v>332.63066199999997</v>
      </c>
      <c r="V49">
        <v>14.456130999999999</v>
      </c>
      <c r="W49">
        <v>33.515214999999998</v>
      </c>
      <c r="X49">
        <v>94.711253999999997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8.5465490000000006</v>
      </c>
      <c r="AG49">
        <v>0</v>
      </c>
      <c r="AH49">
        <v>0</v>
      </c>
      <c r="AI49">
        <v>0</v>
      </c>
      <c r="AJ49">
        <v>0</v>
      </c>
      <c r="AK49">
        <v>52.431260000000002</v>
      </c>
      <c r="AL49">
        <v>1.3429469999999999</v>
      </c>
      <c r="AM49">
        <v>0</v>
      </c>
      <c r="AN49">
        <v>0.75538799999999995</v>
      </c>
      <c r="AO49">
        <v>0</v>
      </c>
      <c r="AP49">
        <v>0</v>
      </c>
      <c r="AQ49">
        <v>0</v>
      </c>
      <c r="AR49">
        <v>2.3391769999999998</v>
      </c>
      <c r="AS49">
        <v>4.5344670000000002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2293.8992629999989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624.681106</v>
      </c>
      <c r="L50">
        <v>582.91146000000003</v>
      </c>
      <c r="M50">
        <v>88.605199999999996</v>
      </c>
      <c r="N50">
        <v>56.880685999999997</v>
      </c>
      <c r="O50">
        <v>119.102363</v>
      </c>
      <c r="P50">
        <v>120.953321</v>
      </c>
      <c r="Q50">
        <v>9.9206040000000009</v>
      </c>
      <c r="R50">
        <v>37.899044000000004</v>
      </c>
      <c r="S50">
        <v>21.227205999999999</v>
      </c>
      <c r="T50">
        <v>0</v>
      </c>
      <c r="U50">
        <v>332.63066199999997</v>
      </c>
      <c r="V50">
        <v>14.456130999999999</v>
      </c>
      <c r="W50">
        <v>33.515214999999998</v>
      </c>
      <c r="X50">
        <v>94.711253999999997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8.5465490000000006</v>
      </c>
      <c r="AG50">
        <v>0</v>
      </c>
      <c r="AH50">
        <v>0</v>
      </c>
      <c r="AI50">
        <v>0</v>
      </c>
      <c r="AJ50">
        <v>0</v>
      </c>
      <c r="AK50">
        <v>52.431260000000002</v>
      </c>
      <c r="AL50">
        <v>1.3429469999999999</v>
      </c>
      <c r="AM50">
        <v>0</v>
      </c>
      <c r="AN50">
        <v>0.75538799999999995</v>
      </c>
      <c r="AO50">
        <v>0</v>
      </c>
      <c r="AP50">
        <v>0</v>
      </c>
      <c r="AQ50">
        <v>0</v>
      </c>
      <c r="AR50">
        <v>2.3391769999999998</v>
      </c>
      <c r="AS50">
        <v>4.5344670000000002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2221.8904909999992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650.83514600000001</v>
      </c>
      <c r="L51">
        <v>553.05535999999995</v>
      </c>
      <c r="M51">
        <v>88.605199999999996</v>
      </c>
      <c r="N51">
        <v>56.880685999999997</v>
      </c>
      <c r="O51">
        <v>119.102363</v>
      </c>
      <c r="P51">
        <v>120.953321</v>
      </c>
      <c r="Q51">
        <v>10.018993</v>
      </c>
      <c r="R51">
        <v>38.254331999999998</v>
      </c>
      <c r="S51">
        <v>21.470966000000001</v>
      </c>
      <c r="T51">
        <v>0</v>
      </c>
      <c r="U51">
        <v>332.63066199999997</v>
      </c>
      <c r="V51">
        <v>14.456130999999999</v>
      </c>
      <c r="W51">
        <v>33.515214999999998</v>
      </c>
      <c r="X51">
        <v>94.711253999999997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8.5465490000000006</v>
      </c>
      <c r="AG51">
        <v>0</v>
      </c>
      <c r="AH51">
        <v>0</v>
      </c>
      <c r="AI51">
        <v>0</v>
      </c>
      <c r="AJ51">
        <v>0</v>
      </c>
      <c r="AK51">
        <v>52.431260000000002</v>
      </c>
      <c r="AL51">
        <v>1.3429469999999999</v>
      </c>
      <c r="AM51">
        <v>0</v>
      </c>
      <c r="AN51">
        <v>0.75538799999999995</v>
      </c>
      <c r="AO51">
        <v>0</v>
      </c>
      <c r="AP51">
        <v>6.1686560000000004</v>
      </c>
      <c r="AQ51">
        <v>0</v>
      </c>
      <c r="AR51">
        <v>2.3391769999999998</v>
      </c>
      <c r="AS51">
        <v>4.5344670000000002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2225.0545239999992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650.83514600000001</v>
      </c>
      <c r="L52">
        <v>535.15142700000001</v>
      </c>
      <c r="M52">
        <v>88.605199999999996</v>
      </c>
      <c r="N52">
        <v>56.880685999999997</v>
      </c>
      <c r="O52">
        <v>119.102363</v>
      </c>
      <c r="P52">
        <v>120.953321</v>
      </c>
      <c r="Q52">
        <v>10.019515</v>
      </c>
      <c r="R52">
        <v>38.254331999999998</v>
      </c>
      <c r="S52">
        <v>21.470966000000001</v>
      </c>
      <c r="T52">
        <v>0</v>
      </c>
      <c r="U52">
        <v>332.63066199999997</v>
      </c>
      <c r="V52">
        <v>14.456130999999999</v>
      </c>
      <c r="W52">
        <v>33.515214999999998</v>
      </c>
      <c r="X52">
        <v>94.711253999999997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8.5465490000000006</v>
      </c>
      <c r="AG52">
        <v>0</v>
      </c>
      <c r="AH52">
        <v>0</v>
      </c>
      <c r="AI52">
        <v>0</v>
      </c>
      <c r="AJ52">
        <v>0</v>
      </c>
      <c r="AK52">
        <v>52.431260000000002</v>
      </c>
      <c r="AL52">
        <v>1.3429469999999999</v>
      </c>
      <c r="AM52">
        <v>0</v>
      </c>
      <c r="AN52">
        <v>0.75538799999999995</v>
      </c>
      <c r="AO52">
        <v>0</v>
      </c>
      <c r="AP52">
        <v>6.1686560000000004</v>
      </c>
      <c r="AQ52">
        <v>0</v>
      </c>
      <c r="AR52">
        <v>2.3391769999999998</v>
      </c>
      <c r="AS52">
        <v>4.5344670000000002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2207.1511129999994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637.20140600000002</v>
      </c>
      <c r="L53">
        <v>514.92632700000001</v>
      </c>
      <c r="M53">
        <v>88.605199999999996</v>
      </c>
      <c r="N53">
        <v>56.880685999999997</v>
      </c>
      <c r="O53">
        <v>119.102363</v>
      </c>
      <c r="P53">
        <v>120.953321</v>
      </c>
      <c r="Q53">
        <v>10.019515</v>
      </c>
      <c r="R53">
        <v>38.254331999999998</v>
      </c>
      <c r="S53">
        <v>21.470966000000001</v>
      </c>
      <c r="T53">
        <v>0</v>
      </c>
      <c r="U53">
        <v>332.63066199999997</v>
      </c>
      <c r="V53">
        <v>14.456130999999999</v>
      </c>
      <c r="W53">
        <v>33.515214999999998</v>
      </c>
      <c r="X53">
        <v>94.711253999999997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8.5465490000000006</v>
      </c>
      <c r="AG53">
        <v>0</v>
      </c>
      <c r="AH53">
        <v>0</v>
      </c>
      <c r="AI53">
        <v>0</v>
      </c>
      <c r="AJ53">
        <v>0</v>
      </c>
      <c r="AK53">
        <v>52.431260000000002</v>
      </c>
      <c r="AL53">
        <v>1.3429469999999999</v>
      </c>
      <c r="AM53">
        <v>0</v>
      </c>
      <c r="AN53">
        <v>0.75538799999999995</v>
      </c>
      <c r="AO53">
        <v>0</v>
      </c>
      <c r="AP53">
        <v>6.1686560000000004</v>
      </c>
      <c r="AQ53">
        <v>0</v>
      </c>
      <c r="AR53">
        <v>2.3391769999999998</v>
      </c>
      <c r="AS53">
        <v>4.5344670000000002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2173.2922729999991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582.67550000000006</v>
      </c>
      <c r="L54">
        <v>425.35802699999999</v>
      </c>
      <c r="M54">
        <v>88.605199999999996</v>
      </c>
      <c r="N54">
        <v>56.880685999999997</v>
      </c>
      <c r="O54">
        <v>119.102363</v>
      </c>
      <c r="P54">
        <v>120.953321</v>
      </c>
      <c r="Q54">
        <v>10.019515</v>
      </c>
      <c r="R54">
        <v>38.254331999999998</v>
      </c>
      <c r="S54">
        <v>21.470966000000001</v>
      </c>
      <c r="T54">
        <v>0</v>
      </c>
      <c r="U54">
        <v>332.63066199999997</v>
      </c>
      <c r="V54">
        <v>14.456130999999999</v>
      </c>
      <c r="W54">
        <v>33.515214999999998</v>
      </c>
      <c r="X54">
        <v>94.711253999999997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8.5465490000000006</v>
      </c>
      <c r="AG54">
        <v>0</v>
      </c>
      <c r="AH54">
        <v>0</v>
      </c>
      <c r="AI54">
        <v>0</v>
      </c>
      <c r="AJ54">
        <v>0</v>
      </c>
      <c r="AK54">
        <v>52.431260000000002</v>
      </c>
      <c r="AL54">
        <v>1.3429469999999999</v>
      </c>
      <c r="AM54">
        <v>0</v>
      </c>
      <c r="AN54">
        <v>0.75538799999999995</v>
      </c>
      <c r="AO54">
        <v>0</v>
      </c>
      <c r="AP54">
        <v>6.1686560000000004</v>
      </c>
      <c r="AQ54">
        <v>0</v>
      </c>
      <c r="AR54">
        <v>2.3391769999999998</v>
      </c>
      <c r="AS54">
        <v>4.5344670000000002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2029.198067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519.11090000000002</v>
      </c>
      <c r="L55">
        <v>381.05542700000001</v>
      </c>
      <c r="M55">
        <v>88.605199999999996</v>
      </c>
      <c r="N55">
        <v>56.880685999999997</v>
      </c>
      <c r="O55">
        <v>119.102363</v>
      </c>
      <c r="P55">
        <v>120.953321</v>
      </c>
      <c r="Q55">
        <v>10.019515</v>
      </c>
      <c r="R55">
        <v>38.254331999999998</v>
      </c>
      <c r="S55">
        <v>21.470966000000001</v>
      </c>
      <c r="T55">
        <v>0</v>
      </c>
      <c r="U55">
        <v>332.63066199999997</v>
      </c>
      <c r="V55">
        <v>14.456130999999999</v>
      </c>
      <c r="W55">
        <v>33.515214999999998</v>
      </c>
      <c r="X55">
        <v>94.711253999999997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8.5465490000000006</v>
      </c>
      <c r="AG55">
        <v>0</v>
      </c>
      <c r="AH55">
        <v>0</v>
      </c>
      <c r="AI55">
        <v>0</v>
      </c>
      <c r="AJ55">
        <v>0</v>
      </c>
      <c r="AK55">
        <v>52.431260000000002</v>
      </c>
      <c r="AL55">
        <v>1.3429469999999999</v>
      </c>
      <c r="AM55">
        <v>0</v>
      </c>
      <c r="AN55">
        <v>0.75538799999999995</v>
      </c>
      <c r="AO55">
        <v>0</v>
      </c>
      <c r="AP55">
        <v>0</v>
      </c>
      <c r="AQ55">
        <v>0</v>
      </c>
      <c r="AR55">
        <v>2.3391769999999998</v>
      </c>
      <c r="AS55">
        <v>4.5344670000000002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1915.1622110000001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440.13670000000002</v>
      </c>
      <c r="L56">
        <v>381.05542700000001</v>
      </c>
      <c r="M56">
        <v>88.605199999999996</v>
      </c>
      <c r="N56">
        <v>56.880685999999997</v>
      </c>
      <c r="O56">
        <v>119.102363</v>
      </c>
      <c r="P56">
        <v>120.953321</v>
      </c>
      <c r="Q56">
        <v>10.019515</v>
      </c>
      <c r="R56">
        <v>38.254331999999998</v>
      </c>
      <c r="S56">
        <v>21.470966000000001</v>
      </c>
      <c r="T56">
        <v>0</v>
      </c>
      <c r="U56">
        <v>332.63066199999997</v>
      </c>
      <c r="V56">
        <v>14.456130999999999</v>
      </c>
      <c r="W56">
        <v>33.515214999999998</v>
      </c>
      <c r="X56">
        <v>94.711253999999997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8.5465490000000006</v>
      </c>
      <c r="AG56">
        <v>0</v>
      </c>
      <c r="AH56">
        <v>0</v>
      </c>
      <c r="AI56">
        <v>0</v>
      </c>
      <c r="AJ56">
        <v>0</v>
      </c>
      <c r="AK56">
        <v>52.431260000000002</v>
      </c>
      <c r="AL56">
        <v>1.3429469999999999</v>
      </c>
      <c r="AM56">
        <v>0</v>
      </c>
      <c r="AN56">
        <v>0.75538799999999995</v>
      </c>
      <c r="AO56">
        <v>0</v>
      </c>
      <c r="AP56">
        <v>0</v>
      </c>
      <c r="AQ56">
        <v>0</v>
      </c>
      <c r="AR56">
        <v>2.3391769999999998</v>
      </c>
      <c r="AS56">
        <v>4.5344670000000002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1836.188011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427.6164</v>
      </c>
      <c r="L57">
        <v>381.05542700000001</v>
      </c>
      <c r="M57">
        <v>88.605199999999996</v>
      </c>
      <c r="N57">
        <v>56.880685999999997</v>
      </c>
      <c r="O57">
        <v>119.102363</v>
      </c>
      <c r="P57">
        <v>120.953321</v>
      </c>
      <c r="Q57">
        <v>10.019515</v>
      </c>
      <c r="R57">
        <v>38.254331999999998</v>
      </c>
      <c r="S57">
        <v>21.470966000000001</v>
      </c>
      <c r="T57">
        <v>0</v>
      </c>
      <c r="U57">
        <v>332.63066199999997</v>
      </c>
      <c r="V57">
        <v>14.456130999999999</v>
      </c>
      <c r="W57">
        <v>33.515214999999998</v>
      </c>
      <c r="X57">
        <v>94.711253999999997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8.5465490000000006</v>
      </c>
      <c r="AG57">
        <v>0</v>
      </c>
      <c r="AH57">
        <v>0</v>
      </c>
      <c r="AI57">
        <v>0</v>
      </c>
      <c r="AJ57">
        <v>0</v>
      </c>
      <c r="AK57">
        <v>52.431260000000002</v>
      </c>
      <c r="AL57">
        <v>1.3429469999999999</v>
      </c>
      <c r="AM57">
        <v>0</v>
      </c>
      <c r="AN57">
        <v>0.75538799999999995</v>
      </c>
      <c r="AO57">
        <v>0</v>
      </c>
      <c r="AP57">
        <v>0</v>
      </c>
      <c r="AQ57">
        <v>0</v>
      </c>
      <c r="AR57">
        <v>34.024397</v>
      </c>
      <c r="AS57">
        <v>4.5344670000000002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1855.3529309999999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451.65332699999999</v>
      </c>
      <c r="L58">
        <v>381.05542700000001</v>
      </c>
      <c r="M58">
        <v>88.605199999999996</v>
      </c>
      <c r="N58">
        <v>56.880685999999997</v>
      </c>
      <c r="O58">
        <v>119.102363</v>
      </c>
      <c r="P58">
        <v>120.953321</v>
      </c>
      <c r="Q58">
        <v>10.019515</v>
      </c>
      <c r="R58">
        <v>38.254331999999998</v>
      </c>
      <c r="S58">
        <v>21.470966000000001</v>
      </c>
      <c r="T58">
        <v>0</v>
      </c>
      <c r="U58">
        <v>332.63066199999997</v>
      </c>
      <c r="V58">
        <v>14.456130999999999</v>
      </c>
      <c r="W58">
        <v>33.515214999999998</v>
      </c>
      <c r="X58">
        <v>94.711253999999997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8.5465490000000006</v>
      </c>
      <c r="AG58">
        <v>0</v>
      </c>
      <c r="AH58">
        <v>0</v>
      </c>
      <c r="AI58">
        <v>0</v>
      </c>
      <c r="AJ58">
        <v>0</v>
      </c>
      <c r="AK58">
        <v>52.431260000000002</v>
      </c>
      <c r="AL58">
        <v>6.7147329999999998</v>
      </c>
      <c r="AM58">
        <v>0</v>
      </c>
      <c r="AN58">
        <v>0.75538799999999995</v>
      </c>
      <c r="AO58">
        <v>0</v>
      </c>
      <c r="AP58">
        <v>0</v>
      </c>
      <c r="AQ58">
        <v>0</v>
      </c>
      <c r="AR58">
        <v>34.024397</v>
      </c>
      <c r="AS58">
        <v>4.5344670000000002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1884.7616439999997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395.71852799999999</v>
      </c>
      <c r="L59">
        <v>379.19654800000001</v>
      </c>
      <c r="M59">
        <v>88.605199999999996</v>
      </c>
      <c r="N59">
        <v>56.880685999999997</v>
      </c>
      <c r="O59">
        <v>119.102363</v>
      </c>
      <c r="P59">
        <v>120.953321</v>
      </c>
      <c r="Q59">
        <v>10.019515</v>
      </c>
      <c r="R59">
        <v>38.254331999999998</v>
      </c>
      <c r="S59">
        <v>21.470966000000001</v>
      </c>
      <c r="T59">
        <v>0</v>
      </c>
      <c r="U59">
        <v>332.63066199999997</v>
      </c>
      <c r="V59">
        <v>14.456130999999999</v>
      </c>
      <c r="W59">
        <v>33.515214999999998</v>
      </c>
      <c r="X59">
        <v>94.711253999999997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8.5465490000000006</v>
      </c>
      <c r="AG59">
        <v>0</v>
      </c>
      <c r="AH59">
        <v>0</v>
      </c>
      <c r="AI59">
        <v>0</v>
      </c>
      <c r="AJ59">
        <v>0</v>
      </c>
      <c r="AK59">
        <v>52.431260000000002</v>
      </c>
      <c r="AL59">
        <v>63.789965000000002</v>
      </c>
      <c r="AM59">
        <v>0</v>
      </c>
      <c r="AN59">
        <v>0.75538799999999995</v>
      </c>
      <c r="AO59">
        <v>0</v>
      </c>
      <c r="AP59">
        <v>0.24674599999999999</v>
      </c>
      <c r="AQ59">
        <v>0</v>
      </c>
      <c r="AR59">
        <v>4.25305</v>
      </c>
      <c r="AS59">
        <v>4.5344670000000002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1854.5185969999998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387.99446599999999</v>
      </c>
      <c r="L60">
        <v>379.19654800000001</v>
      </c>
      <c r="M60">
        <v>88.605199999999996</v>
      </c>
      <c r="N60">
        <v>56.880685999999997</v>
      </c>
      <c r="O60">
        <v>119.102363</v>
      </c>
      <c r="P60">
        <v>120.953321</v>
      </c>
      <c r="Q60">
        <v>10.019515</v>
      </c>
      <c r="R60">
        <v>38.254331999999998</v>
      </c>
      <c r="S60">
        <v>21.470966000000001</v>
      </c>
      <c r="T60">
        <v>0</v>
      </c>
      <c r="U60">
        <v>332.63066199999997</v>
      </c>
      <c r="V60">
        <v>14.456130999999999</v>
      </c>
      <c r="W60">
        <v>33.515214999999998</v>
      </c>
      <c r="X60">
        <v>94.711253999999997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8.5465490000000006</v>
      </c>
      <c r="AG60">
        <v>0</v>
      </c>
      <c r="AH60">
        <v>0</v>
      </c>
      <c r="AI60">
        <v>0</v>
      </c>
      <c r="AJ60">
        <v>0</v>
      </c>
      <c r="AK60">
        <v>52.431260000000002</v>
      </c>
      <c r="AL60">
        <v>63.789965000000002</v>
      </c>
      <c r="AM60">
        <v>0</v>
      </c>
      <c r="AN60">
        <v>0.75538799999999995</v>
      </c>
      <c r="AO60">
        <v>0</v>
      </c>
      <c r="AP60">
        <v>0.24674599999999999</v>
      </c>
      <c r="AQ60">
        <v>0</v>
      </c>
      <c r="AR60">
        <v>2.5518299999999998</v>
      </c>
      <c r="AS60">
        <v>4.5344670000000002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1845.0933149999998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444.61944599999998</v>
      </c>
      <c r="L61">
        <v>379.19654800000001</v>
      </c>
      <c r="M61">
        <v>88.605199999999996</v>
      </c>
      <c r="N61">
        <v>56.880685999999997</v>
      </c>
      <c r="O61">
        <v>119.102363</v>
      </c>
      <c r="P61">
        <v>120.953321</v>
      </c>
      <c r="Q61">
        <v>10.019515</v>
      </c>
      <c r="R61">
        <v>38.254331999999998</v>
      </c>
      <c r="S61">
        <v>21.470966000000001</v>
      </c>
      <c r="T61">
        <v>0</v>
      </c>
      <c r="U61">
        <v>332.63066199999997</v>
      </c>
      <c r="V61">
        <v>14.456130999999999</v>
      </c>
      <c r="W61">
        <v>33.515214999999998</v>
      </c>
      <c r="X61">
        <v>94.711253999999997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8.5465490000000006</v>
      </c>
      <c r="AG61">
        <v>0</v>
      </c>
      <c r="AH61">
        <v>0</v>
      </c>
      <c r="AI61">
        <v>0</v>
      </c>
      <c r="AJ61">
        <v>0</v>
      </c>
      <c r="AK61">
        <v>52.431260000000002</v>
      </c>
      <c r="AL61">
        <v>6.7147329999999998</v>
      </c>
      <c r="AM61">
        <v>0</v>
      </c>
      <c r="AN61">
        <v>0.75538799999999995</v>
      </c>
      <c r="AO61">
        <v>0</v>
      </c>
      <c r="AP61">
        <v>0.24674599999999999</v>
      </c>
      <c r="AQ61">
        <v>0</v>
      </c>
      <c r="AR61">
        <v>2.3391769999999998</v>
      </c>
      <c r="AS61">
        <v>4.5344670000000002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1844.4304099999999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533.70773999999994</v>
      </c>
      <c r="L62">
        <v>379.19654800000001</v>
      </c>
      <c r="M62">
        <v>88.605199999999996</v>
      </c>
      <c r="N62">
        <v>56.880685999999997</v>
      </c>
      <c r="O62">
        <v>119.102363</v>
      </c>
      <c r="P62">
        <v>120.953321</v>
      </c>
      <c r="Q62">
        <v>10.019515</v>
      </c>
      <c r="R62">
        <v>38.254331999999998</v>
      </c>
      <c r="S62">
        <v>21.470966000000001</v>
      </c>
      <c r="T62">
        <v>0</v>
      </c>
      <c r="U62">
        <v>332.63066199999997</v>
      </c>
      <c r="V62">
        <v>14.456130999999999</v>
      </c>
      <c r="W62">
        <v>33.515214999999998</v>
      </c>
      <c r="X62">
        <v>94.711253999999997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8.5465490000000006</v>
      </c>
      <c r="AG62">
        <v>0</v>
      </c>
      <c r="AH62">
        <v>0</v>
      </c>
      <c r="AI62">
        <v>0</v>
      </c>
      <c r="AJ62">
        <v>0</v>
      </c>
      <c r="AK62">
        <v>52.431260000000002</v>
      </c>
      <c r="AL62">
        <v>1.3429469999999999</v>
      </c>
      <c r="AM62">
        <v>0</v>
      </c>
      <c r="AN62">
        <v>0.75538799999999995</v>
      </c>
      <c r="AO62">
        <v>0</v>
      </c>
      <c r="AP62">
        <v>0.24674599999999999</v>
      </c>
      <c r="AQ62">
        <v>0</v>
      </c>
      <c r="AR62">
        <v>2.3391769999999998</v>
      </c>
      <c r="AS62">
        <v>4.5344670000000002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1928.1469179999999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488.29169999999999</v>
      </c>
      <c r="L63">
        <v>365.43384800000001</v>
      </c>
      <c r="M63">
        <v>88.605199999999996</v>
      </c>
      <c r="N63">
        <v>56.880685999999997</v>
      </c>
      <c r="O63">
        <v>119.102363</v>
      </c>
      <c r="P63">
        <v>120.953321</v>
      </c>
      <c r="Q63">
        <v>10.019515</v>
      </c>
      <c r="R63">
        <v>38.254331999999998</v>
      </c>
      <c r="S63">
        <v>21.470966000000001</v>
      </c>
      <c r="T63">
        <v>0</v>
      </c>
      <c r="U63">
        <v>332.63066199999997</v>
      </c>
      <c r="V63">
        <v>14.456130999999999</v>
      </c>
      <c r="W63">
        <v>33.515214999999998</v>
      </c>
      <c r="X63">
        <v>94.711253999999997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8.5465490000000006</v>
      </c>
      <c r="AG63">
        <v>0</v>
      </c>
      <c r="AH63">
        <v>0</v>
      </c>
      <c r="AI63">
        <v>0</v>
      </c>
      <c r="AJ63">
        <v>0</v>
      </c>
      <c r="AK63">
        <v>52.431260000000002</v>
      </c>
      <c r="AL63">
        <v>1.3429469999999999</v>
      </c>
      <c r="AM63">
        <v>0</v>
      </c>
      <c r="AN63">
        <v>0.75538799999999995</v>
      </c>
      <c r="AO63">
        <v>0</v>
      </c>
      <c r="AP63">
        <v>0</v>
      </c>
      <c r="AQ63">
        <v>13.712618000000001</v>
      </c>
      <c r="AR63">
        <v>2.3391769999999998</v>
      </c>
      <c r="AS63">
        <v>4.5344670000000002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1882.4340500000001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512.36919999999998</v>
      </c>
      <c r="L64">
        <v>365.43384800000001</v>
      </c>
      <c r="M64">
        <v>88.605199999999996</v>
      </c>
      <c r="N64">
        <v>56.880685999999997</v>
      </c>
      <c r="O64">
        <v>119.102363</v>
      </c>
      <c r="P64">
        <v>120.953321</v>
      </c>
      <c r="Q64">
        <v>10.019515</v>
      </c>
      <c r="R64">
        <v>38.254331999999998</v>
      </c>
      <c r="S64">
        <v>21.470966000000001</v>
      </c>
      <c r="T64">
        <v>0</v>
      </c>
      <c r="U64">
        <v>332.63066199999997</v>
      </c>
      <c r="V64">
        <v>14.456130999999999</v>
      </c>
      <c r="W64">
        <v>33.515214999999998</v>
      </c>
      <c r="X64">
        <v>94.711253999999997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8.5465490000000006</v>
      </c>
      <c r="AG64">
        <v>0</v>
      </c>
      <c r="AH64">
        <v>0</v>
      </c>
      <c r="AI64">
        <v>0</v>
      </c>
      <c r="AJ64">
        <v>0</v>
      </c>
      <c r="AK64">
        <v>52.431260000000002</v>
      </c>
      <c r="AL64">
        <v>1.3429469999999999</v>
      </c>
      <c r="AM64">
        <v>0</v>
      </c>
      <c r="AN64">
        <v>0.75538799999999995</v>
      </c>
      <c r="AO64">
        <v>0</v>
      </c>
      <c r="AP64">
        <v>0</v>
      </c>
      <c r="AQ64">
        <v>14.986799</v>
      </c>
      <c r="AR64">
        <v>2.3391769999999998</v>
      </c>
      <c r="AS64">
        <v>4.5344670000000002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1907.7857309999999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535.48360000000002</v>
      </c>
      <c r="L65">
        <v>390.45518600000003</v>
      </c>
      <c r="M65">
        <v>88.605199999999996</v>
      </c>
      <c r="N65">
        <v>56.880685999999997</v>
      </c>
      <c r="O65">
        <v>119.102363</v>
      </c>
      <c r="P65">
        <v>120.953321</v>
      </c>
      <c r="Q65">
        <v>10.019515</v>
      </c>
      <c r="R65">
        <v>38.254331999999998</v>
      </c>
      <c r="S65">
        <v>21.470966000000001</v>
      </c>
      <c r="T65">
        <v>0</v>
      </c>
      <c r="U65">
        <v>332.63066199999997</v>
      </c>
      <c r="V65">
        <v>14.456130999999999</v>
      </c>
      <c r="W65">
        <v>33.515214999999998</v>
      </c>
      <c r="X65">
        <v>94.711253999999997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15.870782</v>
      </c>
      <c r="AF65">
        <v>8.5465490000000006</v>
      </c>
      <c r="AG65">
        <v>0</v>
      </c>
      <c r="AH65">
        <v>0</v>
      </c>
      <c r="AI65">
        <v>0</v>
      </c>
      <c r="AJ65">
        <v>0</v>
      </c>
      <c r="AK65">
        <v>52.431260000000002</v>
      </c>
      <c r="AL65">
        <v>1.3429469999999999</v>
      </c>
      <c r="AM65">
        <v>0</v>
      </c>
      <c r="AN65">
        <v>0.75538799999999995</v>
      </c>
      <c r="AO65">
        <v>0</v>
      </c>
      <c r="AP65">
        <v>0</v>
      </c>
      <c r="AQ65">
        <v>20.508251000000001</v>
      </c>
      <c r="AR65">
        <v>2.3391769999999998</v>
      </c>
      <c r="AS65">
        <v>4.7935800000000004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1977.5728160000001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557.63490000000002</v>
      </c>
      <c r="L66">
        <v>496.62742700000001</v>
      </c>
      <c r="M66">
        <v>88.605199999999996</v>
      </c>
      <c r="N66">
        <v>56.880685999999997</v>
      </c>
      <c r="O66">
        <v>119.102363</v>
      </c>
      <c r="P66">
        <v>120.953321</v>
      </c>
      <c r="Q66">
        <v>10.019515</v>
      </c>
      <c r="R66">
        <v>38.254331999999998</v>
      </c>
      <c r="S66">
        <v>21.470966000000001</v>
      </c>
      <c r="T66">
        <v>0</v>
      </c>
      <c r="U66">
        <v>332.63066199999997</v>
      </c>
      <c r="V66">
        <v>14.456130999999999</v>
      </c>
      <c r="W66">
        <v>33.515214999999998</v>
      </c>
      <c r="X66">
        <v>94.711253999999997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15.870782</v>
      </c>
      <c r="AF66">
        <v>8.5465490000000006</v>
      </c>
      <c r="AG66">
        <v>0</v>
      </c>
      <c r="AH66">
        <v>0</v>
      </c>
      <c r="AI66">
        <v>0</v>
      </c>
      <c r="AJ66">
        <v>0</v>
      </c>
      <c r="AK66">
        <v>52.431260000000002</v>
      </c>
      <c r="AL66">
        <v>1.3429469999999999</v>
      </c>
      <c r="AM66">
        <v>0</v>
      </c>
      <c r="AN66">
        <v>0.75538799999999995</v>
      </c>
      <c r="AO66">
        <v>0</v>
      </c>
      <c r="AP66">
        <v>0</v>
      </c>
      <c r="AQ66">
        <v>29.973597999999999</v>
      </c>
      <c r="AR66">
        <v>2.3391769999999998</v>
      </c>
      <c r="AS66">
        <v>4.7935800000000004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2115.3617039999995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657.55267300000003</v>
      </c>
      <c r="L67">
        <v>576.56472699999995</v>
      </c>
      <c r="M67">
        <v>88.605199999999996</v>
      </c>
      <c r="N67">
        <v>56.880685999999997</v>
      </c>
      <c r="O67">
        <v>119.102363</v>
      </c>
      <c r="P67">
        <v>120.953321</v>
      </c>
      <c r="Q67">
        <v>10.283693</v>
      </c>
      <c r="R67">
        <v>38.254331999999998</v>
      </c>
      <c r="S67">
        <v>25.416305000000001</v>
      </c>
      <c r="T67">
        <v>0</v>
      </c>
      <c r="U67">
        <v>332.63066199999997</v>
      </c>
      <c r="V67">
        <v>14.456130999999999</v>
      </c>
      <c r="W67">
        <v>33.515214999999998</v>
      </c>
      <c r="X67">
        <v>94.711253999999997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15.870782</v>
      </c>
      <c r="AF67">
        <v>8.5465490000000006</v>
      </c>
      <c r="AG67">
        <v>0</v>
      </c>
      <c r="AH67">
        <v>0</v>
      </c>
      <c r="AI67">
        <v>0</v>
      </c>
      <c r="AJ67">
        <v>0</v>
      </c>
      <c r="AK67">
        <v>52.431260000000002</v>
      </c>
      <c r="AL67">
        <v>1.3429469999999999</v>
      </c>
      <c r="AM67">
        <v>0</v>
      </c>
      <c r="AN67">
        <v>0.75538799999999995</v>
      </c>
      <c r="AO67">
        <v>0</v>
      </c>
      <c r="AP67">
        <v>0</v>
      </c>
      <c r="AQ67">
        <v>29.973597999999999</v>
      </c>
      <c r="AR67">
        <v>2.3391769999999998</v>
      </c>
      <c r="AS67">
        <v>4.7935800000000004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2299.4262939999994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657.55267300000003</v>
      </c>
      <c r="L68">
        <v>628.68961999999999</v>
      </c>
      <c r="M68">
        <v>88.605199999999996</v>
      </c>
      <c r="N68">
        <v>56.880685999999997</v>
      </c>
      <c r="O68">
        <v>119.102363</v>
      </c>
      <c r="P68">
        <v>120.953321</v>
      </c>
      <c r="Q68">
        <v>10.283693</v>
      </c>
      <c r="R68">
        <v>38.254331999999998</v>
      </c>
      <c r="S68">
        <v>25.416305000000001</v>
      </c>
      <c r="T68">
        <v>0</v>
      </c>
      <c r="U68">
        <v>332.63066199999997</v>
      </c>
      <c r="V68">
        <v>14.456130999999999</v>
      </c>
      <c r="W68">
        <v>33.515214999999998</v>
      </c>
      <c r="X68">
        <v>94.711253999999997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15.870782</v>
      </c>
      <c r="AF68">
        <v>8.5465490000000006</v>
      </c>
      <c r="AG68">
        <v>0</v>
      </c>
      <c r="AH68">
        <v>0</v>
      </c>
      <c r="AI68">
        <v>0</v>
      </c>
      <c r="AJ68">
        <v>0</v>
      </c>
      <c r="AK68">
        <v>52.431260000000002</v>
      </c>
      <c r="AL68">
        <v>1.3429469999999999</v>
      </c>
      <c r="AM68">
        <v>0</v>
      </c>
      <c r="AN68">
        <v>0.75538799999999995</v>
      </c>
      <c r="AO68">
        <v>0</v>
      </c>
      <c r="AP68">
        <v>0</v>
      </c>
      <c r="AQ68">
        <v>29.973597999999999</v>
      </c>
      <c r="AR68">
        <v>2.3391769999999998</v>
      </c>
      <c r="AS68">
        <v>4.7935800000000004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2351.5511869999991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657.55267300000003</v>
      </c>
      <c r="L69">
        <v>629.05117299999995</v>
      </c>
      <c r="M69">
        <v>88.605199999999996</v>
      </c>
      <c r="N69">
        <v>56.880685999999997</v>
      </c>
      <c r="O69">
        <v>119.102363</v>
      </c>
      <c r="P69">
        <v>120.953321</v>
      </c>
      <c r="Q69">
        <v>10.283693</v>
      </c>
      <c r="R69">
        <v>38.254331999999998</v>
      </c>
      <c r="S69">
        <v>25.416305000000001</v>
      </c>
      <c r="T69">
        <v>0</v>
      </c>
      <c r="U69">
        <v>332.63066199999997</v>
      </c>
      <c r="V69">
        <v>14.456130999999999</v>
      </c>
      <c r="W69">
        <v>33.515214999999998</v>
      </c>
      <c r="X69">
        <v>94.711253999999997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15.870782</v>
      </c>
      <c r="AF69">
        <v>8.5465490000000006</v>
      </c>
      <c r="AG69">
        <v>0</v>
      </c>
      <c r="AH69">
        <v>16.417003000000001</v>
      </c>
      <c r="AI69">
        <v>0</v>
      </c>
      <c r="AJ69">
        <v>0</v>
      </c>
      <c r="AK69">
        <v>52.431260000000002</v>
      </c>
      <c r="AL69">
        <v>1.3429469999999999</v>
      </c>
      <c r="AM69">
        <v>0</v>
      </c>
      <c r="AN69">
        <v>0.75538799999999995</v>
      </c>
      <c r="AO69">
        <v>0</v>
      </c>
      <c r="AP69">
        <v>0</v>
      </c>
      <c r="AQ69">
        <v>44.960397</v>
      </c>
      <c r="AR69">
        <v>2.3391769999999998</v>
      </c>
      <c r="AS69">
        <v>4.7935800000000004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2383.3165419999991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657.63273200000003</v>
      </c>
      <c r="L70">
        <v>629.05117299999995</v>
      </c>
      <c r="M70">
        <v>88.605199999999996</v>
      </c>
      <c r="N70">
        <v>56.880685999999997</v>
      </c>
      <c r="O70">
        <v>119.102363</v>
      </c>
      <c r="P70">
        <v>120.953321</v>
      </c>
      <c r="Q70">
        <v>10.283693</v>
      </c>
      <c r="R70">
        <v>38.254331999999998</v>
      </c>
      <c r="S70">
        <v>25.417085</v>
      </c>
      <c r="T70">
        <v>0</v>
      </c>
      <c r="U70">
        <v>332.63066199999997</v>
      </c>
      <c r="V70">
        <v>14.456130999999999</v>
      </c>
      <c r="W70">
        <v>33.515214999999998</v>
      </c>
      <c r="X70">
        <v>94.711253999999997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15.870782</v>
      </c>
      <c r="AF70">
        <v>8.5465490000000006</v>
      </c>
      <c r="AG70">
        <v>0</v>
      </c>
      <c r="AH70">
        <v>43.322645999999999</v>
      </c>
      <c r="AI70">
        <v>0</v>
      </c>
      <c r="AJ70">
        <v>0</v>
      </c>
      <c r="AK70">
        <v>52.431260000000002</v>
      </c>
      <c r="AL70">
        <v>1.3429469999999999</v>
      </c>
      <c r="AM70">
        <v>0</v>
      </c>
      <c r="AN70">
        <v>0.75538799999999995</v>
      </c>
      <c r="AO70">
        <v>0</v>
      </c>
      <c r="AP70">
        <v>0</v>
      </c>
      <c r="AQ70">
        <v>44.960397</v>
      </c>
      <c r="AR70">
        <v>2.3391769999999998</v>
      </c>
      <c r="AS70">
        <v>4.7935800000000004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2410.3030239999989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657.63273200000003</v>
      </c>
      <c r="L71">
        <v>629.05117299999995</v>
      </c>
      <c r="M71">
        <v>88.605199999999996</v>
      </c>
      <c r="N71">
        <v>56.880685999999997</v>
      </c>
      <c r="O71">
        <v>119.102363</v>
      </c>
      <c r="P71">
        <v>120.953321</v>
      </c>
      <c r="Q71">
        <v>8.7988820000000008</v>
      </c>
      <c r="R71">
        <v>38.254331999999998</v>
      </c>
      <c r="S71">
        <v>25.417085</v>
      </c>
      <c r="T71">
        <v>0</v>
      </c>
      <c r="U71">
        <v>332.63066199999997</v>
      </c>
      <c r="V71">
        <v>14.456130999999999</v>
      </c>
      <c r="W71">
        <v>33.515214999999998</v>
      </c>
      <c r="X71">
        <v>94.711253999999997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15.870782</v>
      </c>
      <c r="AF71">
        <v>8.5465490000000006</v>
      </c>
      <c r="AG71">
        <v>0</v>
      </c>
      <c r="AH71">
        <v>67.583326999999997</v>
      </c>
      <c r="AI71">
        <v>0</v>
      </c>
      <c r="AJ71">
        <v>0</v>
      </c>
      <c r="AK71">
        <v>52.431260000000002</v>
      </c>
      <c r="AL71">
        <v>1.3429469999999999</v>
      </c>
      <c r="AM71">
        <v>0</v>
      </c>
      <c r="AN71">
        <v>0.75538799999999995</v>
      </c>
      <c r="AO71">
        <v>0</v>
      </c>
      <c r="AP71">
        <v>0</v>
      </c>
      <c r="AQ71">
        <v>44.960397</v>
      </c>
      <c r="AR71">
        <v>2.3391769999999998</v>
      </c>
      <c r="AS71">
        <v>4.7935800000000004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2433.0788939999989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657.63273200000003</v>
      </c>
      <c r="L72">
        <v>629.05117299999995</v>
      </c>
      <c r="M72">
        <v>88.605199999999996</v>
      </c>
      <c r="N72">
        <v>56.880685999999997</v>
      </c>
      <c r="O72">
        <v>119.102363</v>
      </c>
      <c r="P72">
        <v>120.953321</v>
      </c>
      <c r="Q72">
        <v>8.7988820000000008</v>
      </c>
      <c r="R72">
        <v>38.254331999999998</v>
      </c>
      <c r="S72">
        <v>25.417085</v>
      </c>
      <c r="T72">
        <v>0</v>
      </c>
      <c r="U72">
        <v>332.63066199999997</v>
      </c>
      <c r="V72">
        <v>14.456130999999999</v>
      </c>
      <c r="W72">
        <v>33.515214999999998</v>
      </c>
      <c r="X72">
        <v>94.711253999999997</v>
      </c>
      <c r="Y72">
        <v>0</v>
      </c>
      <c r="Z72">
        <v>0</v>
      </c>
      <c r="AA72">
        <v>0</v>
      </c>
      <c r="AB72">
        <v>12.684066</v>
      </c>
      <c r="AC72">
        <v>0</v>
      </c>
      <c r="AD72">
        <v>0</v>
      </c>
      <c r="AE72">
        <v>15.870782</v>
      </c>
      <c r="AF72">
        <v>17.093098999999999</v>
      </c>
      <c r="AG72">
        <v>0</v>
      </c>
      <c r="AH72">
        <v>72.964455999999998</v>
      </c>
      <c r="AI72">
        <v>0</v>
      </c>
      <c r="AJ72">
        <v>0</v>
      </c>
      <c r="AK72">
        <v>52.431260000000002</v>
      </c>
      <c r="AL72">
        <v>1.3429469999999999</v>
      </c>
      <c r="AM72">
        <v>0</v>
      </c>
      <c r="AN72">
        <v>0.75538799999999995</v>
      </c>
      <c r="AO72">
        <v>0</v>
      </c>
      <c r="AP72">
        <v>0</v>
      </c>
      <c r="AQ72">
        <v>44.960397</v>
      </c>
      <c r="AR72">
        <v>2.3391769999999998</v>
      </c>
      <c r="AS72">
        <v>4.7935800000000004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2459.690638999999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657.63273200000003</v>
      </c>
      <c r="L73">
        <v>629.05117299999995</v>
      </c>
      <c r="M73">
        <v>88.605199999999996</v>
      </c>
      <c r="N73">
        <v>56.880685999999997</v>
      </c>
      <c r="O73">
        <v>119.102363</v>
      </c>
      <c r="P73">
        <v>120.953321</v>
      </c>
      <c r="Q73">
        <v>8.7988820000000008</v>
      </c>
      <c r="R73">
        <v>38.254331999999998</v>
      </c>
      <c r="S73">
        <v>25.417085</v>
      </c>
      <c r="T73">
        <v>0</v>
      </c>
      <c r="U73">
        <v>332.63066199999997</v>
      </c>
      <c r="V73">
        <v>14.456130999999999</v>
      </c>
      <c r="W73">
        <v>33.515214999999998</v>
      </c>
      <c r="X73">
        <v>94.711253999999997</v>
      </c>
      <c r="Y73">
        <v>0</v>
      </c>
      <c r="Z73">
        <v>1.05941</v>
      </c>
      <c r="AA73">
        <v>6.7715560000000004</v>
      </c>
      <c r="AB73">
        <v>12.684066</v>
      </c>
      <c r="AC73">
        <v>1.2264120000000001</v>
      </c>
      <c r="AD73">
        <v>8.7989160000000002</v>
      </c>
      <c r="AE73">
        <v>31.741565000000001</v>
      </c>
      <c r="AF73">
        <v>25.639648000000001</v>
      </c>
      <c r="AG73">
        <v>0</v>
      </c>
      <c r="AH73">
        <v>72.964455999999998</v>
      </c>
      <c r="AI73">
        <v>3.6780789999999999</v>
      </c>
      <c r="AJ73">
        <v>0</v>
      </c>
      <c r="AK73">
        <v>52.431260000000002</v>
      </c>
      <c r="AL73">
        <v>1.3429469999999999</v>
      </c>
      <c r="AM73">
        <v>4.3649620000000002</v>
      </c>
      <c r="AN73">
        <v>0.75538799999999995</v>
      </c>
      <c r="AO73">
        <v>0</v>
      </c>
      <c r="AP73">
        <v>0</v>
      </c>
      <c r="AQ73">
        <v>44.960397</v>
      </c>
      <c r="AR73">
        <v>2.3391769999999998</v>
      </c>
      <c r="AS73">
        <v>5.1822480000000004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2510.3959739999987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657.63273200000003</v>
      </c>
      <c r="L74">
        <v>629.05117299999995</v>
      </c>
      <c r="M74">
        <v>88.605199999999996</v>
      </c>
      <c r="N74">
        <v>56.880685999999997</v>
      </c>
      <c r="O74">
        <v>119.102363</v>
      </c>
      <c r="P74">
        <v>120.953321</v>
      </c>
      <c r="Q74">
        <v>8.7988820000000008</v>
      </c>
      <c r="R74">
        <v>38.254331999999998</v>
      </c>
      <c r="S74">
        <v>25.417085</v>
      </c>
      <c r="T74">
        <v>0</v>
      </c>
      <c r="U74">
        <v>332.63066199999997</v>
      </c>
      <c r="V74">
        <v>14.456130999999999</v>
      </c>
      <c r="W74">
        <v>33.515214999999998</v>
      </c>
      <c r="X74">
        <v>94.711253999999997</v>
      </c>
      <c r="Y74">
        <v>0</v>
      </c>
      <c r="Z74">
        <v>12.560364999999999</v>
      </c>
      <c r="AA74">
        <v>13.390942000000001</v>
      </c>
      <c r="AB74">
        <v>25.804627</v>
      </c>
      <c r="AC74">
        <v>27.990390000000001</v>
      </c>
      <c r="AD74">
        <v>17.597833000000001</v>
      </c>
      <c r="AE74">
        <v>47.612347</v>
      </c>
      <c r="AF74">
        <v>34.186197999999997</v>
      </c>
      <c r="AG74">
        <v>0</v>
      </c>
      <c r="AH74">
        <v>107.622573</v>
      </c>
      <c r="AI74">
        <v>15.938342</v>
      </c>
      <c r="AJ74">
        <v>0</v>
      </c>
      <c r="AK74">
        <v>52.431260000000002</v>
      </c>
      <c r="AL74">
        <v>1.3429469999999999</v>
      </c>
      <c r="AM74">
        <v>10.147252</v>
      </c>
      <c r="AN74">
        <v>0.75538799999999995</v>
      </c>
      <c r="AO74">
        <v>0</v>
      </c>
      <c r="AP74">
        <v>0</v>
      </c>
      <c r="AQ74">
        <v>44.960397</v>
      </c>
      <c r="AR74">
        <v>2.3391769999999998</v>
      </c>
      <c r="AS74">
        <v>5.1822480000000004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2654.3177729999989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657.63273200000003</v>
      </c>
      <c r="L75">
        <v>629.05117299999995</v>
      </c>
      <c r="M75">
        <v>88.605199999999996</v>
      </c>
      <c r="N75">
        <v>56.880685999999997</v>
      </c>
      <c r="O75">
        <v>119.102363</v>
      </c>
      <c r="P75">
        <v>120.953321</v>
      </c>
      <c r="Q75">
        <v>8.7988820000000008</v>
      </c>
      <c r="R75">
        <v>38.254331999999998</v>
      </c>
      <c r="S75">
        <v>25.417085</v>
      </c>
      <c r="T75">
        <v>0</v>
      </c>
      <c r="U75">
        <v>332.63066199999997</v>
      </c>
      <c r="V75">
        <v>14.456130999999999</v>
      </c>
      <c r="W75">
        <v>33.515214999999998</v>
      </c>
      <c r="X75">
        <v>94.711253999999997</v>
      </c>
      <c r="Y75">
        <v>0</v>
      </c>
      <c r="Z75">
        <v>12.560364999999999</v>
      </c>
      <c r="AA75">
        <v>21.303771999999999</v>
      </c>
      <c r="AB75">
        <v>25.804627</v>
      </c>
      <c r="AC75">
        <v>27.990390000000001</v>
      </c>
      <c r="AD75">
        <v>17.597833000000001</v>
      </c>
      <c r="AE75">
        <v>47.612347</v>
      </c>
      <c r="AF75">
        <v>34.186197999999997</v>
      </c>
      <c r="AG75">
        <v>0</v>
      </c>
      <c r="AH75">
        <v>135.16665499999999</v>
      </c>
      <c r="AI75">
        <v>15.938342</v>
      </c>
      <c r="AJ75">
        <v>0</v>
      </c>
      <c r="AK75">
        <v>52.431260000000002</v>
      </c>
      <c r="AL75">
        <v>6.7147329999999998</v>
      </c>
      <c r="AM75">
        <v>10.147252</v>
      </c>
      <c r="AN75">
        <v>0.75538799999999995</v>
      </c>
      <c r="AO75">
        <v>0</v>
      </c>
      <c r="AP75">
        <v>0</v>
      </c>
      <c r="AQ75">
        <v>44.960397</v>
      </c>
      <c r="AR75">
        <v>2.3391769999999998</v>
      </c>
      <c r="AS75">
        <v>4.7935800000000004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2694.7578029999986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657.63273200000003</v>
      </c>
      <c r="L76">
        <v>629.05117299999995</v>
      </c>
      <c r="M76">
        <v>88.605199999999996</v>
      </c>
      <c r="N76">
        <v>56.880685999999997</v>
      </c>
      <c r="O76">
        <v>119.102363</v>
      </c>
      <c r="P76">
        <v>120.953321</v>
      </c>
      <c r="Q76">
        <v>8.7988820000000008</v>
      </c>
      <c r="R76">
        <v>38.254331999999998</v>
      </c>
      <c r="S76">
        <v>25.417085</v>
      </c>
      <c r="T76">
        <v>0</v>
      </c>
      <c r="U76">
        <v>332.63066199999997</v>
      </c>
      <c r="V76">
        <v>14.456130999999999</v>
      </c>
      <c r="W76">
        <v>33.515214999999998</v>
      </c>
      <c r="X76">
        <v>94.711253999999997</v>
      </c>
      <c r="Y76">
        <v>0</v>
      </c>
      <c r="Z76">
        <v>12.560364999999999</v>
      </c>
      <c r="AA76">
        <v>25.108017</v>
      </c>
      <c r="AB76">
        <v>25.804627</v>
      </c>
      <c r="AC76">
        <v>27.990390000000001</v>
      </c>
      <c r="AD76">
        <v>26.396749</v>
      </c>
      <c r="AE76">
        <v>47.612347</v>
      </c>
      <c r="AF76">
        <v>34.186197999999997</v>
      </c>
      <c r="AG76">
        <v>0</v>
      </c>
      <c r="AH76">
        <v>135.16665499999999</v>
      </c>
      <c r="AI76">
        <v>15.938342</v>
      </c>
      <c r="AJ76">
        <v>0</v>
      </c>
      <c r="AK76">
        <v>52.431260000000002</v>
      </c>
      <c r="AL76">
        <v>53.717866000000001</v>
      </c>
      <c r="AM76">
        <v>10.147252</v>
      </c>
      <c r="AN76">
        <v>0.75538799999999995</v>
      </c>
      <c r="AO76">
        <v>0</v>
      </c>
      <c r="AP76">
        <v>0</v>
      </c>
      <c r="AQ76">
        <v>44.960397</v>
      </c>
      <c r="AR76">
        <v>2.3391769999999998</v>
      </c>
      <c r="AS76">
        <v>4.7935800000000004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2754.3640969999988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657.63273200000003</v>
      </c>
      <c r="L77">
        <v>629.05117299999995</v>
      </c>
      <c r="M77">
        <v>88.605199999999996</v>
      </c>
      <c r="N77">
        <v>56.880685999999997</v>
      </c>
      <c r="O77">
        <v>119.102363</v>
      </c>
      <c r="P77">
        <v>120.953321</v>
      </c>
      <c r="Q77">
        <v>8.7988820000000008</v>
      </c>
      <c r="R77">
        <v>38.254331999999998</v>
      </c>
      <c r="S77">
        <v>25.417085</v>
      </c>
      <c r="T77">
        <v>0</v>
      </c>
      <c r="U77">
        <v>332.63066199999997</v>
      </c>
      <c r="V77">
        <v>14.456130999999999</v>
      </c>
      <c r="W77">
        <v>33.515214999999998</v>
      </c>
      <c r="X77">
        <v>94.711253999999997</v>
      </c>
      <c r="Y77">
        <v>0</v>
      </c>
      <c r="Z77">
        <v>12.560364999999999</v>
      </c>
      <c r="AA77">
        <v>25.108017</v>
      </c>
      <c r="AB77">
        <v>25.804627</v>
      </c>
      <c r="AC77">
        <v>27.990390000000001</v>
      </c>
      <c r="AD77">
        <v>26.396749</v>
      </c>
      <c r="AE77">
        <v>47.612347</v>
      </c>
      <c r="AF77">
        <v>34.186197999999997</v>
      </c>
      <c r="AG77">
        <v>0</v>
      </c>
      <c r="AH77">
        <v>127.687798</v>
      </c>
      <c r="AI77">
        <v>15.938342</v>
      </c>
      <c r="AJ77">
        <v>0</v>
      </c>
      <c r="AK77">
        <v>52.431260000000002</v>
      </c>
      <c r="AL77">
        <v>53.717866000000001</v>
      </c>
      <c r="AM77">
        <v>10.147252</v>
      </c>
      <c r="AN77">
        <v>0.75538799999999995</v>
      </c>
      <c r="AO77">
        <v>0</v>
      </c>
      <c r="AP77">
        <v>0</v>
      </c>
      <c r="AQ77">
        <v>44.960397</v>
      </c>
      <c r="AR77">
        <v>2.3391769999999998</v>
      </c>
      <c r="AS77">
        <v>4.7935800000000004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2746.8852399999987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657.63273200000003</v>
      </c>
      <c r="L78">
        <v>629.05117299999995</v>
      </c>
      <c r="M78">
        <v>88.605199999999996</v>
      </c>
      <c r="N78">
        <v>56.880685999999997</v>
      </c>
      <c r="O78">
        <v>119.102363</v>
      </c>
      <c r="P78">
        <v>120.953321</v>
      </c>
      <c r="Q78">
        <v>8.7988820000000008</v>
      </c>
      <c r="R78">
        <v>38.254331999999998</v>
      </c>
      <c r="S78">
        <v>25.417085</v>
      </c>
      <c r="T78">
        <v>0</v>
      </c>
      <c r="U78">
        <v>332.63066199999997</v>
      </c>
      <c r="V78">
        <v>14.456130999999999</v>
      </c>
      <c r="W78">
        <v>33.515214999999998</v>
      </c>
      <c r="X78">
        <v>94.711253999999997</v>
      </c>
      <c r="Y78">
        <v>0</v>
      </c>
      <c r="Z78">
        <v>12.560364999999999</v>
      </c>
      <c r="AA78">
        <v>25.108017</v>
      </c>
      <c r="AB78">
        <v>25.804627</v>
      </c>
      <c r="AC78">
        <v>27.990390000000001</v>
      </c>
      <c r="AD78">
        <v>17.597833000000001</v>
      </c>
      <c r="AE78">
        <v>47.612347</v>
      </c>
      <c r="AF78">
        <v>34.186197999999997</v>
      </c>
      <c r="AG78">
        <v>0</v>
      </c>
      <c r="AH78">
        <v>107.622573</v>
      </c>
      <c r="AI78">
        <v>15.938342</v>
      </c>
      <c r="AJ78">
        <v>0</v>
      </c>
      <c r="AK78">
        <v>52.431260000000002</v>
      </c>
      <c r="AL78">
        <v>53.717866000000001</v>
      </c>
      <c r="AM78">
        <v>10.147252</v>
      </c>
      <c r="AN78">
        <v>0.75538799999999995</v>
      </c>
      <c r="AO78">
        <v>0</v>
      </c>
      <c r="AP78">
        <v>0</v>
      </c>
      <c r="AQ78">
        <v>44.960397</v>
      </c>
      <c r="AR78">
        <v>4.25305</v>
      </c>
      <c r="AS78">
        <v>4.7935800000000004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2719.9349719999982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657.63273200000003</v>
      </c>
      <c r="L79">
        <v>629.05117299999995</v>
      </c>
      <c r="M79">
        <v>88.605199999999996</v>
      </c>
      <c r="N79">
        <v>56.880685999999997</v>
      </c>
      <c r="O79">
        <v>119.102363</v>
      </c>
      <c r="P79">
        <v>120.953321</v>
      </c>
      <c r="Q79">
        <v>8.7988820000000008</v>
      </c>
      <c r="R79">
        <v>38.254331999999998</v>
      </c>
      <c r="S79">
        <v>25.417085</v>
      </c>
      <c r="T79">
        <v>0</v>
      </c>
      <c r="U79">
        <v>332.63066199999997</v>
      </c>
      <c r="V79">
        <v>14.456130999999999</v>
      </c>
      <c r="W79">
        <v>33.515214999999998</v>
      </c>
      <c r="X79">
        <v>94.711253999999997</v>
      </c>
      <c r="Y79">
        <v>0</v>
      </c>
      <c r="Z79">
        <v>12.560364999999999</v>
      </c>
      <c r="AA79">
        <v>25.108017</v>
      </c>
      <c r="AB79">
        <v>25.804627</v>
      </c>
      <c r="AC79">
        <v>27.990390000000001</v>
      </c>
      <c r="AD79">
        <v>17.597833000000001</v>
      </c>
      <c r="AE79">
        <v>47.612347</v>
      </c>
      <c r="AF79">
        <v>34.186197999999997</v>
      </c>
      <c r="AG79">
        <v>0</v>
      </c>
      <c r="AH79">
        <v>91.205569999999994</v>
      </c>
      <c r="AI79">
        <v>15.938342</v>
      </c>
      <c r="AJ79">
        <v>0</v>
      </c>
      <c r="AK79">
        <v>52.431260000000002</v>
      </c>
      <c r="AL79">
        <v>53.717866000000001</v>
      </c>
      <c r="AM79">
        <v>10.147252</v>
      </c>
      <c r="AN79">
        <v>0.75538799999999995</v>
      </c>
      <c r="AO79">
        <v>0</v>
      </c>
      <c r="AP79">
        <v>0</v>
      </c>
      <c r="AQ79">
        <v>44.960397</v>
      </c>
      <c r="AR79">
        <v>34.024397</v>
      </c>
      <c r="AS79">
        <v>4.7935800000000004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2733.2893159999985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657.63273200000003</v>
      </c>
      <c r="L80">
        <v>629.05117299999995</v>
      </c>
      <c r="M80">
        <v>88.605199999999996</v>
      </c>
      <c r="N80">
        <v>56.880685999999997</v>
      </c>
      <c r="O80">
        <v>119.102363</v>
      </c>
      <c r="P80">
        <v>120.953321</v>
      </c>
      <c r="Q80">
        <v>8.7988820000000008</v>
      </c>
      <c r="R80">
        <v>38.254331999999998</v>
      </c>
      <c r="S80">
        <v>25.417085</v>
      </c>
      <c r="T80">
        <v>0</v>
      </c>
      <c r="U80">
        <v>332.63066199999997</v>
      </c>
      <c r="V80">
        <v>14.456130999999999</v>
      </c>
      <c r="W80">
        <v>33.515214999999998</v>
      </c>
      <c r="X80">
        <v>94.711253999999997</v>
      </c>
      <c r="Y80">
        <v>0</v>
      </c>
      <c r="Z80">
        <v>0</v>
      </c>
      <c r="AA80">
        <v>13.530939</v>
      </c>
      <c r="AB80">
        <v>25.368131000000002</v>
      </c>
      <c r="AC80">
        <v>1.2264120000000001</v>
      </c>
      <c r="AD80">
        <v>17.597833000000001</v>
      </c>
      <c r="AE80">
        <v>31.741565000000001</v>
      </c>
      <c r="AF80">
        <v>17.093098999999999</v>
      </c>
      <c r="AG80">
        <v>0</v>
      </c>
      <c r="AH80">
        <v>72.052400000000006</v>
      </c>
      <c r="AI80">
        <v>3.6780789999999999</v>
      </c>
      <c r="AJ80">
        <v>0</v>
      </c>
      <c r="AK80">
        <v>52.431260000000002</v>
      </c>
      <c r="AL80">
        <v>6.7147329999999998</v>
      </c>
      <c r="AM80">
        <v>3.7230560000000001</v>
      </c>
      <c r="AN80">
        <v>0.75538799999999995</v>
      </c>
      <c r="AO80">
        <v>0</v>
      </c>
      <c r="AP80">
        <v>0</v>
      </c>
      <c r="AQ80">
        <v>44.960397</v>
      </c>
      <c r="AR80">
        <v>34.024397</v>
      </c>
      <c r="AS80">
        <v>4.7935800000000004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2564.1467559999987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657.63273200000003</v>
      </c>
      <c r="L81">
        <v>629.05117299999995</v>
      </c>
      <c r="M81">
        <v>88.605199999999996</v>
      </c>
      <c r="N81">
        <v>56.880685999999997</v>
      </c>
      <c r="O81">
        <v>119.102363</v>
      </c>
      <c r="P81">
        <v>120.953321</v>
      </c>
      <c r="Q81">
        <v>9.6617630000000005</v>
      </c>
      <c r="R81">
        <v>38.254331999999998</v>
      </c>
      <c r="S81">
        <v>25.417085</v>
      </c>
      <c r="T81">
        <v>0</v>
      </c>
      <c r="U81">
        <v>332.63066199999997</v>
      </c>
      <c r="V81">
        <v>14.456130999999999</v>
      </c>
      <c r="W81">
        <v>33.515214999999998</v>
      </c>
      <c r="X81">
        <v>94.711253999999997</v>
      </c>
      <c r="Y81">
        <v>0</v>
      </c>
      <c r="Z81">
        <v>0</v>
      </c>
      <c r="AA81">
        <v>6.086792</v>
      </c>
      <c r="AB81">
        <v>25.368131000000002</v>
      </c>
      <c r="AC81">
        <v>0</v>
      </c>
      <c r="AD81">
        <v>8.7989160000000002</v>
      </c>
      <c r="AE81">
        <v>15.870782</v>
      </c>
      <c r="AF81">
        <v>8.5465490000000006</v>
      </c>
      <c r="AG81">
        <v>0</v>
      </c>
      <c r="AH81">
        <v>38.762366999999998</v>
      </c>
      <c r="AI81">
        <v>0</v>
      </c>
      <c r="AJ81">
        <v>0</v>
      </c>
      <c r="AK81">
        <v>52.431260000000002</v>
      </c>
      <c r="AL81">
        <v>1.3429469999999999</v>
      </c>
      <c r="AM81">
        <v>0</v>
      </c>
      <c r="AN81">
        <v>0.75538799999999995</v>
      </c>
      <c r="AO81">
        <v>0</v>
      </c>
      <c r="AP81">
        <v>6.4154020000000003</v>
      </c>
      <c r="AQ81">
        <v>44.960397</v>
      </c>
      <c r="AR81">
        <v>4.25305</v>
      </c>
      <c r="AS81">
        <v>4.7935800000000004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2453.7039289999993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657.63273200000003</v>
      </c>
      <c r="L82">
        <v>629.05117299999995</v>
      </c>
      <c r="M82">
        <v>88.605199999999996</v>
      </c>
      <c r="N82">
        <v>56.880685999999997</v>
      </c>
      <c r="O82">
        <v>119.102363</v>
      </c>
      <c r="P82">
        <v>120.953321</v>
      </c>
      <c r="Q82">
        <v>10.283693</v>
      </c>
      <c r="R82">
        <v>38.254331999999998</v>
      </c>
      <c r="S82">
        <v>25.417085</v>
      </c>
      <c r="T82">
        <v>0</v>
      </c>
      <c r="U82">
        <v>332.63066199999997</v>
      </c>
      <c r="V82">
        <v>14.456130999999999</v>
      </c>
      <c r="W82">
        <v>33.515214999999998</v>
      </c>
      <c r="X82">
        <v>94.711253999999997</v>
      </c>
      <c r="Y82">
        <v>0</v>
      </c>
      <c r="Z82">
        <v>0</v>
      </c>
      <c r="AA82">
        <v>0</v>
      </c>
      <c r="AB82">
        <v>25.368131000000002</v>
      </c>
      <c r="AC82">
        <v>0</v>
      </c>
      <c r="AD82">
        <v>0</v>
      </c>
      <c r="AE82">
        <v>15.870782</v>
      </c>
      <c r="AF82">
        <v>8.5465490000000006</v>
      </c>
      <c r="AG82">
        <v>0</v>
      </c>
      <c r="AH82">
        <v>36.482227999999999</v>
      </c>
      <c r="AI82">
        <v>0</v>
      </c>
      <c r="AJ82">
        <v>0</v>
      </c>
      <c r="AK82">
        <v>52.431260000000002</v>
      </c>
      <c r="AL82">
        <v>1.3429469999999999</v>
      </c>
      <c r="AM82">
        <v>0</v>
      </c>
      <c r="AN82">
        <v>0.75538799999999995</v>
      </c>
      <c r="AO82">
        <v>0</v>
      </c>
      <c r="AP82">
        <v>6.4154020000000003</v>
      </c>
      <c r="AQ82">
        <v>44.960397</v>
      </c>
      <c r="AR82">
        <v>2.658156</v>
      </c>
      <c r="AS82">
        <v>4.7935800000000004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2435.5651179999991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657.55267300000003</v>
      </c>
      <c r="L83">
        <v>629.05117299999995</v>
      </c>
      <c r="M83">
        <v>88.605199999999996</v>
      </c>
      <c r="N83">
        <v>56.880685999999997</v>
      </c>
      <c r="O83">
        <v>119.102363</v>
      </c>
      <c r="P83">
        <v>120.953321</v>
      </c>
      <c r="Q83">
        <v>10.283693</v>
      </c>
      <c r="R83">
        <v>38.254331999999998</v>
      </c>
      <c r="S83">
        <v>25.416305000000001</v>
      </c>
      <c r="T83">
        <v>0</v>
      </c>
      <c r="U83">
        <v>332.63066199999997</v>
      </c>
      <c r="V83">
        <v>14.456130999999999</v>
      </c>
      <c r="W83">
        <v>33.515214999999998</v>
      </c>
      <c r="X83">
        <v>94.711253999999997</v>
      </c>
      <c r="Y83">
        <v>0</v>
      </c>
      <c r="Z83">
        <v>0</v>
      </c>
      <c r="AA83">
        <v>0</v>
      </c>
      <c r="AB83">
        <v>12.684066</v>
      </c>
      <c r="AC83">
        <v>0</v>
      </c>
      <c r="AD83">
        <v>0</v>
      </c>
      <c r="AE83">
        <v>15.870782</v>
      </c>
      <c r="AF83">
        <v>8.5465490000000006</v>
      </c>
      <c r="AG83">
        <v>0</v>
      </c>
      <c r="AH83">
        <v>36.482227999999999</v>
      </c>
      <c r="AI83">
        <v>0</v>
      </c>
      <c r="AJ83">
        <v>0</v>
      </c>
      <c r="AK83">
        <v>52.431260000000002</v>
      </c>
      <c r="AL83">
        <v>1.3429469999999999</v>
      </c>
      <c r="AM83">
        <v>0</v>
      </c>
      <c r="AN83">
        <v>0.75538799999999995</v>
      </c>
      <c r="AO83">
        <v>0</v>
      </c>
      <c r="AP83">
        <v>6.4154020000000003</v>
      </c>
      <c r="AQ83">
        <v>44.960397</v>
      </c>
      <c r="AR83">
        <v>2.658156</v>
      </c>
      <c r="AS83">
        <v>4.7935800000000004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2422.800213999999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657.55267300000003</v>
      </c>
      <c r="L84">
        <v>629.05117299999995</v>
      </c>
      <c r="M84">
        <v>88.605199999999996</v>
      </c>
      <c r="N84">
        <v>56.880685999999997</v>
      </c>
      <c r="O84">
        <v>119.102363</v>
      </c>
      <c r="P84">
        <v>120.953321</v>
      </c>
      <c r="Q84">
        <v>10.283693</v>
      </c>
      <c r="R84">
        <v>38.254331999999998</v>
      </c>
      <c r="S84">
        <v>25.416305000000001</v>
      </c>
      <c r="T84">
        <v>0</v>
      </c>
      <c r="U84">
        <v>332.63066199999997</v>
      </c>
      <c r="V84">
        <v>14.456130999999999</v>
      </c>
      <c r="W84">
        <v>33.515214999999998</v>
      </c>
      <c r="X84">
        <v>94.711253999999997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15.870782</v>
      </c>
      <c r="AF84">
        <v>8.5465490000000006</v>
      </c>
      <c r="AG84">
        <v>0</v>
      </c>
      <c r="AH84">
        <v>36.482227999999999</v>
      </c>
      <c r="AI84">
        <v>0</v>
      </c>
      <c r="AJ84">
        <v>0</v>
      </c>
      <c r="AK84">
        <v>52.431260000000002</v>
      </c>
      <c r="AL84">
        <v>1.3429469999999999</v>
      </c>
      <c r="AM84">
        <v>0</v>
      </c>
      <c r="AN84">
        <v>0.75538799999999995</v>
      </c>
      <c r="AO84">
        <v>0</v>
      </c>
      <c r="AP84">
        <v>6.4154020000000003</v>
      </c>
      <c r="AQ84">
        <v>44.960397</v>
      </c>
      <c r="AR84">
        <v>2.658156</v>
      </c>
      <c r="AS84">
        <v>4.7935800000000004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2410.1161479999992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657.21096499999999</v>
      </c>
      <c r="L85">
        <v>629.05117299999995</v>
      </c>
      <c r="M85">
        <v>88.605199999999996</v>
      </c>
      <c r="N85">
        <v>56.880685999999997</v>
      </c>
      <c r="O85">
        <v>119.102363</v>
      </c>
      <c r="P85">
        <v>120.953321</v>
      </c>
      <c r="Q85">
        <v>10.283693</v>
      </c>
      <c r="R85">
        <v>38.254331999999998</v>
      </c>
      <c r="S85">
        <v>25.416305000000001</v>
      </c>
      <c r="T85">
        <v>0</v>
      </c>
      <c r="U85">
        <v>332.63066199999997</v>
      </c>
      <c r="V85">
        <v>14.456130999999999</v>
      </c>
      <c r="W85">
        <v>33.515214999999998</v>
      </c>
      <c r="X85">
        <v>94.711253999999997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15.870782</v>
      </c>
      <c r="AF85">
        <v>8.5465490000000006</v>
      </c>
      <c r="AG85">
        <v>0</v>
      </c>
      <c r="AH85">
        <v>36.482227999999999</v>
      </c>
      <c r="AI85">
        <v>0</v>
      </c>
      <c r="AJ85">
        <v>0</v>
      </c>
      <c r="AK85">
        <v>52.431260000000002</v>
      </c>
      <c r="AL85">
        <v>1.3429469999999999</v>
      </c>
      <c r="AM85">
        <v>0</v>
      </c>
      <c r="AN85">
        <v>0.75538799999999995</v>
      </c>
      <c r="AO85">
        <v>0</v>
      </c>
      <c r="AP85">
        <v>0</v>
      </c>
      <c r="AQ85">
        <v>44.960397</v>
      </c>
      <c r="AR85">
        <v>2.658156</v>
      </c>
      <c r="AS85">
        <v>4.7935800000000004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2403.3590379999991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657.21096499999999</v>
      </c>
      <c r="L86">
        <v>629.05117299999995</v>
      </c>
      <c r="M86">
        <v>88.605199999999996</v>
      </c>
      <c r="N86">
        <v>56.880685999999997</v>
      </c>
      <c r="O86">
        <v>119.102363</v>
      </c>
      <c r="P86">
        <v>120.953321</v>
      </c>
      <c r="Q86">
        <v>10.283693</v>
      </c>
      <c r="R86">
        <v>38.254331999999998</v>
      </c>
      <c r="S86">
        <v>25.416305000000001</v>
      </c>
      <c r="T86">
        <v>0</v>
      </c>
      <c r="U86">
        <v>332.63066199999997</v>
      </c>
      <c r="V86">
        <v>14.456130999999999</v>
      </c>
      <c r="W86">
        <v>33.515214999999998</v>
      </c>
      <c r="X86">
        <v>94.711253999999997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15.870782</v>
      </c>
      <c r="AF86">
        <v>8.5465490000000006</v>
      </c>
      <c r="AG86">
        <v>0</v>
      </c>
      <c r="AH86">
        <v>36.482227999999999</v>
      </c>
      <c r="AI86">
        <v>0</v>
      </c>
      <c r="AJ86">
        <v>0</v>
      </c>
      <c r="AK86">
        <v>52.431260000000002</v>
      </c>
      <c r="AL86">
        <v>1.3429469999999999</v>
      </c>
      <c r="AM86">
        <v>0</v>
      </c>
      <c r="AN86">
        <v>0.75538799999999995</v>
      </c>
      <c r="AO86">
        <v>0</v>
      </c>
      <c r="AP86">
        <v>0</v>
      </c>
      <c r="AQ86">
        <v>44.960397</v>
      </c>
      <c r="AR86">
        <v>2.658156</v>
      </c>
      <c r="AS86">
        <v>4.7935800000000004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2403.3590379999991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613.12390600000003</v>
      </c>
      <c r="L87">
        <v>556.11801800000001</v>
      </c>
      <c r="M87">
        <v>88.605199999999996</v>
      </c>
      <c r="N87">
        <v>56.880685999999997</v>
      </c>
      <c r="O87">
        <v>119.102363</v>
      </c>
      <c r="P87">
        <v>120.953321</v>
      </c>
      <c r="Q87">
        <v>10.283693</v>
      </c>
      <c r="R87">
        <v>38.254331999999998</v>
      </c>
      <c r="S87">
        <v>19.544765999999999</v>
      </c>
      <c r="T87">
        <v>0</v>
      </c>
      <c r="U87">
        <v>332.63066199999997</v>
      </c>
      <c r="V87">
        <v>14.456130999999999</v>
      </c>
      <c r="W87">
        <v>33.515214999999998</v>
      </c>
      <c r="X87">
        <v>94.711253999999997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15.870782</v>
      </c>
      <c r="AF87">
        <v>8.5465490000000006</v>
      </c>
      <c r="AG87">
        <v>0</v>
      </c>
      <c r="AH87">
        <v>18.241114</v>
      </c>
      <c r="AI87">
        <v>0</v>
      </c>
      <c r="AJ87">
        <v>0</v>
      </c>
      <c r="AK87">
        <v>52.431260000000002</v>
      </c>
      <c r="AL87">
        <v>1.3429469999999999</v>
      </c>
      <c r="AM87">
        <v>0</v>
      </c>
      <c r="AN87">
        <v>0.75538799999999995</v>
      </c>
      <c r="AO87">
        <v>0</v>
      </c>
      <c r="AP87">
        <v>0</v>
      </c>
      <c r="AQ87">
        <v>44.960397</v>
      </c>
      <c r="AR87">
        <v>2.658156</v>
      </c>
      <c r="AS87">
        <v>4.7935800000000004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2262.2261709999993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584.230906</v>
      </c>
      <c r="L88">
        <v>479.070018</v>
      </c>
      <c r="M88">
        <v>88.605199999999996</v>
      </c>
      <c r="N88">
        <v>56.880685999999997</v>
      </c>
      <c r="O88">
        <v>119.102363</v>
      </c>
      <c r="P88">
        <v>120.953321</v>
      </c>
      <c r="Q88">
        <v>8.4529770000000006</v>
      </c>
      <c r="R88">
        <v>28.444099000000001</v>
      </c>
      <c r="S88">
        <v>15.978311</v>
      </c>
      <c r="T88">
        <v>0</v>
      </c>
      <c r="U88">
        <v>332.63066199999997</v>
      </c>
      <c r="V88">
        <v>14.456130999999999</v>
      </c>
      <c r="W88">
        <v>33.515214999999998</v>
      </c>
      <c r="X88">
        <v>94.711253999999997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15.870782</v>
      </c>
      <c r="AF88">
        <v>8.5465490000000006</v>
      </c>
      <c r="AG88">
        <v>0</v>
      </c>
      <c r="AH88">
        <v>0</v>
      </c>
      <c r="AI88">
        <v>0</v>
      </c>
      <c r="AJ88">
        <v>0</v>
      </c>
      <c r="AK88">
        <v>52.431260000000002</v>
      </c>
      <c r="AL88">
        <v>1.3429469999999999</v>
      </c>
      <c r="AM88">
        <v>0</v>
      </c>
      <c r="AN88">
        <v>0.75538799999999995</v>
      </c>
      <c r="AO88">
        <v>0</v>
      </c>
      <c r="AP88">
        <v>0</v>
      </c>
      <c r="AQ88">
        <v>44.960397</v>
      </c>
      <c r="AR88">
        <v>2.658156</v>
      </c>
      <c r="AS88">
        <v>4.7935800000000004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2122.8366529999994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574.59990600000003</v>
      </c>
      <c r="L89">
        <v>402.022018</v>
      </c>
      <c r="M89">
        <v>88.605199999999996</v>
      </c>
      <c r="N89">
        <v>56.880685999999997</v>
      </c>
      <c r="O89">
        <v>119.102363</v>
      </c>
      <c r="P89">
        <v>120.953321</v>
      </c>
      <c r="Q89">
        <v>8.3700130000000001</v>
      </c>
      <c r="R89">
        <v>38.254204000000001</v>
      </c>
      <c r="S89">
        <v>15.978311</v>
      </c>
      <c r="T89">
        <v>0</v>
      </c>
      <c r="U89">
        <v>332.63066199999997</v>
      </c>
      <c r="V89">
        <v>14.456130999999999</v>
      </c>
      <c r="W89">
        <v>33.515214999999998</v>
      </c>
      <c r="X89">
        <v>94.711253999999997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15.870782</v>
      </c>
      <c r="AF89">
        <v>8.5465490000000006</v>
      </c>
      <c r="AG89">
        <v>0</v>
      </c>
      <c r="AH89">
        <v>0</v>
      </c>
      <c r="AI89">
        <v>0</v>
      </c>
      <c r="AJ89">
        <v>0</v>
      </c>
      <c r="AK89">
        <v>52.431260000000002</v>
      </c>
      <c r="AL89">
        <v>1.3429469999999999</v>
      </c>
      <c r="AM89">
        <v>0</v>
      </c>
      <c r="AN89">
        <v>0.75538799999999995</v>
      </c>
      <c r="AO89">
        <v>0</v>
      </c>
      <c r="AP89">
        <v>0</v>
      </c>
      <c r="AQ89">
        <v>44.960397</v>
      </c>
      <c r="AR89">
        <v>34.024397</v>
      </c>
      <c r="AS89">
        <v>4.7935800000000004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2077.2510349999998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574.59990600000003</v>
      </c>
      <c r="L90">
        <v>380.83381800000001</v>
      </c>
      <c r="M90">
        <v>88.605199999999996</v>
      </c>
      <c r="N90">
        <v>56.880685999999997</v>
      </c>
      <c r="O90">
        <v>119.102363</v>
      </c>
      <c r="P90">
        <v>120.953321</v>
      </c>
      <c r="Q90">
        <v>8.3700130000000001</v>
      </c>
      <c r="R90">
        <v>28.444099000000001</v>
      </c>
      <c r="S90">
        <v>15.978311</v>
      </c>
      <c r="T90">
        <v>0</v>
      </c>
      <c r="U90">
        <v>332.63066199999997</v>
      </c>
      <c r="V90">
        <v>11.947158999999999</v>
      </c>
      <c r="W90">
        <v>33.515214999999998</v>
      </c>
      <c r="X90">
        <v>94.711253999999997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15.870782</v>
      </c>
      <c r="AF90">
        <v>8.5465490000000006</v>
      </c>
      <c r="AG90">
        <v>0</v>
      </c>
      <c r="AH90">
        <v>0</v>
      </c>
      <c r="AI90">
        <v>0</v>
      </c>
      <c r="AJ90">
        <v>0</v>
      </c>
      <c r="AK90">
        <v>52.431260000000002</v>
      </c>
      <c r="AL90">
        <v>1.3429469999999999</v>
      </c>
      <c r="AM90">
        <v>0</v>
      </c>
      <c r="AN90">
        <v>0.75538799999999995</v>
      </c>
      <c r="AO90">
        <v>0</v>
      </c>
      <c r="AP90">
        <v>0</v>
      </c>
      <c r="AQ90">
        <v>29.973597999999999</v>
      </c>
      <c r="AR90">
        <v>34.024397</v>
      </c>
      <c r="AS90">
        <v>4.7935800000000004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2028.7569590000001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574.59990600000003</v>
      </c>
      <c r="L91">
        <v>350.97771799999998</v>
      </c>
      <c r="M91">
        <v>88.605199999999996</v>
      </c>
      <c r="N91">
        <v>56.880685999999997</v>
      </c>
      <c r="O91">
        <v>119.102363</v>
      </c>
      <c r="P91">
        <v>120.953321</v>
      </c>
      <c r="Q91">
        <v>8.3700130000000001</v>
      </c>
      <c r="R91">
        <v>28.444099000000001</v>
      </c>
      <c r="S91">
        <v>15.978311</v>
      </c>
      <c r="T91">
        <v>0</v>
      </c>
      <c r="U91">
        <v>332.63066199999997</v>
      </c>
      <c r="V91">
        <v>9.4672440000000009</v>
      </c>
      <c r="W91">
        <v>33.515214999999998</v>
      </c>
      <c r="X91">
        <v>94.711253999999997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15.870782</v>
      </c>
      <c r="AF91">
        <v>8.5465490000000006</v>
      </c>
      <c r="AG91">
        <v>0</v>
      </c>
      <c r="AH91">
        <v>0</v>
      </c>
      <c r="AI91">
        <v>0</v>
      </c>
      <c r="AJ91">
        <v>0</v>
      </c>
      <c r="AK91">
        <v>52.431260000000002</v>
      </c>
      <c r="AL91">
        <v>1.3429469999999999</v>
      </c>
      <c r="AM91">
        <v>0</v>
      </c>
      <c r="AN91">
        <v>0.75538799999999995</v>
      </c>
      <c r="AO91">
        <v>0</v>
      </c>
      <c r="AP91">
        <v>0</v>
      </c>
      <c r="AQ91">
        <v>29.973597999999999</v>
      </c>
      <c r="AR91">
        <v>4.25305</v>
      </c>
      <c r="AS91">
        <v>4.7935800000000004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1966.6495970000001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574.59990600000003</v>
      </c>
      <c r="L92">
        <v>350.97771799999998</v>
      </c>
      <c r="M92">
        <v>88.605199999999996</v>
      </c>
      <c r="N92">
        <v>56.880685999999997</v>
      </c>
      <c r="O92">
        <v>119.102363</v>
      </c>
      <c r="P92">
        <v>120.953321</v>
      </c>
      <c r="Q92">
        <v>8.3700130000000001</v>
      </c>
      <c r="R92">
        <v>28.444099000000001</v>
      </c>
      <c r="S92">
        <v>15.978311</v>
      </c>
      <c r="T92">
        <v>0</v>
      </c>
      <c r="U92">
        <v>332.63066199999997</v>
      </c>
      <c r="V92">
        <v>8.2753399999999999</v>
      </c>
      <c r="W92">
        <v>33.515214999999998</v>
      </c>
      <c r="X92">
        <v>94.711253999999997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15.870782</v>
      </c>
      <c r="AF92">
        <v>8.5465490000000006</v>
      </c>
      <c r="AG92">
        <v>0</v>
      </c>
      <c r="AH92">
        <v>0</v>
      </c>
      <c r="AI92">
        <v>0</v>
      </c>
      <c r="AJ92">
        <v>0</v>
      </c>
      <c r="AK92">
        <v>52.431260000000002</v>
      </c>
      <c r="AL92">
        <v>1.3429469999999999</v>
      </c>
      <c r="AM92">
        <v>0</v>
      </c>
      <c r="AN92">
        <v>0.75538799999999995</v>
      </c>
      <c r="AO92">
        <v>0</v>
      </c>
      <c r="AP92">
        <v>0</v>
      </c>
      <c r="AQ92">
        <v>29.973597999999999</v>
      </c>
      <c r="AR92">
        <v>2.658156</v>
      </c>
      <c r="AS92">
        <v>4.7935800000000004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1963.862799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574.59990600000003</v>
      </c>
      <c r="L93">
        <v>350.97771799999998</v>
      </c>
      <c r="M93">
        <v>88.605199999999996</v>
      </c>
      <c r="N93">
        <v>56.880685999999997</v>
      </c>
      <c r="O93">
        <v>119.102363</v>
      </c>
      <c r="P93">
        <v>120.953321</v>
      </c>
      <c r="Q93">
        <v>8.3700130000000001</v>
      </c>
      <c r="R93">
        <v>23.369622</v>
      </c>
      <c r="S93">
        <v>15.978311</v>
      </c>
      <c r="T93">
        <v>0</v>
      </c>
      <c r="U93">
        <v>332.63066199999997</v>
      </c>
      <c r="V93">
        <v>8.2753399999999999</v>
      </c>
      <c r="W93">
        <v>33.515214999999998</v>
      </c>
      <c r="X93">
        <v>94.711253999999997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8.5465490000000006</v>
      </c>
      <c r="AG93">
        <v>0</v>
      </c>
      <c r="AH93">
        <v>0</v>
      </c>
      <c r="AI93">
        <v>0</v>
      </c>
      <c r="AJ93">
        <v>0</v>
      </c>
      <c r="AK93">
        <v>52.431260000000002</v>
      </c>
      <c r="AL93">
        <v>1.3429469999999999</v>
      </c>
      <c r="AM93">
        <v>0</v>
      </c>
      <c r="AN93">
        <v>0.75538799999999995</v>
      </c>
      <c r="AO93">
        <v>0</v>
      </c>
      <c r="AP93">
        <v>0</v>
      </c>
      <c r="AQ93">
        <v>29.973597999999999</v>
      </c>
      <c r="AR93">
        <v>2.658156</v>
      </c>
      <c r="AS93">
        <v>4.7935800000000004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1942.9175399999999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546.07770000000005</v>
      </c>
      <c r="L94">
        <v>350.97771799999998</v>
      </c>
      <c r="M94">
        <v>88.605199999999996</v>
      </c>
      <c r="N94">
        <v>56.880685999999997</v>
      </c>
      <c r="O94">
        <v>119.102363</v>
      </c>
      <c r="P94">
        <v>120.953321</v>
      </c>
      <c r="Q94">
        <v>8.3700130000000001</v>
      </c>
      <c r="R94">
        <v>23.369622</v>
      </c>
      <c r="S94">
        <v>15.978311</v>
      </c>
      <c r="T94">
        <v>0</v>
      </c>
      <c r="U94">
        <v>332.63066199999997</v>
      </c>
      <c r="V94">
        <v>8.2753399999999999</v>
      </c>
      <c r="W94">
        <v>33.515214999999998</v>
      </c>
      <c r="X94">
        <v>94.711253999999997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8.5465490000000006</v>
      </c>
      <c r="AG94">
        <v>0</v>
      </c>
      <c r="AH94">
        <v>0</v>
      </c>
      <c r="AI94">
        <v>0</v>
      </c>
      <c r="AJ94">
        <v>0</v>
      </c>
      <c r="AK94">
        <v>52.431260000000002</v>
      </c>
      <c r="AL94">
        <v>1.3429469999999999</v>
      </c>
      <c r="AM94">
        <v>0</v>
      </c>
      <c r="AN94">
        <v>0.75538799999999995</v>
      </c>
      <c r="AO94">
        <v>0</v>
      </c>
      <c r="AP94">
        <v>0</v>
      </c>
      <c r="AQ94">
        <v>18.081239</v>
      </c>
      <c r="AR94">
        <v>2.658156</v>
      </c>
      <c r="AS94">
        <v>4.7935800000000004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1902.5029750000001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497.92270000000002</v>
      </c>
      <c r="L95">
        <v>350.97771799999998</v>
      </c>
      <c r="M95">
        <v>88.605199999999996</v>
      </c>
      <c r="N95">
        <v>56.880685999999997</v>
      </c>
      <c r="O95">
        <v>119.102363</v>
      </c>
      <c r="P95">
        <v>120.953321</v>
      </c>
      <c r="Q95">
        <v>8.3700130000000001</v>
      </c>
      <c r="R95">
        <v>23.369622</v>
      </c>
      <c r="S95">
        <v>15.978311</v>
      </c>
      <c r="T95">
        <v>0</v>
      </c>
      <c r="U95">
        <v>332.63066199999997</v>
      </c>
      <c r="V95">
        <v>8.2753399999999999</v>
      </c>
      <c r="W95">
        <v>33.515214999999998</v>
      </c>
      <c r="X95">
        <v>94.711253999999997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8.5465490000000006</v>
      </c>
      <c r="AG95">
        <v>0</v>
      </c>
      <c r="AH95">
        <v>0</v>
      </c>
      <c r="AI95">
        <v>0</v>
      </c>
      <c r="AJ95">
        <v>0</v>
      </c>
      <c r="AK95">
        <v>52.431260000000002</v>
      </c>
      <c r="AL95">
        <v>1.3429469999999999</v>
      </c>
      <c r="AM95">
        <v>0</v>
      </c>
      <c r="AN95">
        <v>0.75538799999999995</v>
      </c>
      <c r="AO95">
        <v>0</v>
      </c>
      <c r="AP95">
        <v>0</v>
      </c>
      <c r="AQ95">
        <v>14.986799</v>
      </c>
      <c r="AR95">
        <v>2.3391769999999998</v>
      </c>
      <c r="AS95">
        <v>4.7935800000000004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1850.9345559999999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449.76769999999999</v>
      </c>
      <c r="L96">
        <v>350.97771799999998</v>
      </c>
      <c r="M96">
        <v>88.605199999999996</v>
      </c>
      <c r="N96">
        <v>56.880685999999997</v>
      </c>
      <c r="O96">
        <v>119.102363</v>
      </c>
      <c r="P96">
        <v>120.953321</v>
      </c>
      <c r="Q96">
        <v>8.3700130000000001</v>
      </c>
      <c r="R96">
        <v>23.369622</v>
      </c>
      <c r="S96">
        <v>15.978311</v>
      </c>
      <c r="T96">
        <v>0</v>
      </c>
      <c r="U96">
        <v>332.63066199999997</v>
      </c>
      <c r="V96">
        <v>8.2753399999999999</v>
      </c>
      <c r="W96">
        <v>33.515214999999998</v>
      </c>
      <c r="X96">
        <v>94.711253999999997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8.5465490000000006</v>
      </c>
      <c r="AG96">
        <v>0</v>
      </c>
      <c r="AH96">
        <v>0</v>
      </c>
      <c r="AI96">
        <v>0</v>
      </c>
      <c r="AJ96">
        <v>0</v>
      </c>
      <c r="AK96">
        <v>52.431260000000002</v>
      </c>
      <c r="AL96">
        <v>6.7147329999999998</v>
      </c>
      <c r="AM96">
        <v>0</v>
      </c>
      <c r="AN96">
        <v>0.75538799999999995</v>
      </c>
      <c r="AO96">
        <v>0</v>
      </c>
      <c r="AP96">
        <v>0</v>
      </c>
      <c r="AQ96">
        <v>0</v>
      </c>
      <c r="AR96">
        <v>2.3391769999999998</v>
      </c>
      <c r="AS96">
        <v>4.7935800000000004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1793.1645429999999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401.61270000000002</v>
      </c>
      <c r="L97">
        <v>350.97771799999998</v>
      </c>
      <c r="M97">
        <v>88.605199999999996</v>
      </c>
      <c r="N97">
        <v>56.880685999999997</v>
      </c>
      <c r="O97">
        <v>119.102363</v>
      </c>
      <c r="P97">
        <v>120.953321</v>
      </c>
      <c r="Q97">
        <v>8.3700130000000001</v>
      </c>
      <c r="R97">
        <v>23.369622</v>
      </c>
      <c r="S97">
        <v>15.978311</v>
      </c>
      <c r="T97">
        <v>0</v>
      </c>
      <c r="U97">
        <v>332.63066199999997</v>
      </c>
      <c r="V97">
        <v>8.2753399999999999</v>
      </c>
      <c r="W97">
        <v>33.515214999999998</v>
      </c>
      <c r="X97">
        <v>94.711253999999997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8.5465490000000006</v>
      </c>
      <c r="AG97">
        <v>0</v>
      </c>
      <c r="AH97">
        <v>0</v>
      </c>
      <c r="AI97">
        <v>0</v>
      </c>
      <c r="AJ97">
        <v>0</v>
      </c>
      <c r="AK97">
        <v>52.431260000000002</v>
      </c>
      <c r="AL97">
        <v>53.717866000000001</v>
      </c>
      <c r="AM97">
        <v>0</v>
      </c>
      <c r="AN97">
        <v>0.75538799999999995</v>
      </c>
      <c r="AO97">
        <v>0</v>
      </c>
      <c r="AP97">
        <v>0</v>
      </c>
      <c r="AQ97">
        <v>0</v>
      </c>
      <c r="AR97">
        <v>2.3391769999999998</v>
      </c>
      <c r="AS97">
        <v>4.7935800000000004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1792.0126759999998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353.45769999999999</v>
      </c>
      <c r="L98">
        <v>350.97771799999998</v>
      </c>
      <c r="M98">
        <v>88.605199999999996</v>
      </c>
      <c r="N98">
        <v>56.880685999999997</v>
      </c>
      <c r="O98">
        <v>119.102363</v>
      </c>
      <c r="P98">
        <v>120.953321</v>
      </c>
      <c r="Q98">
        <v>8.3700130000000001</v>
      </c>
      <c r="R98">
        <v>23.369622</v>
      </c>
      <c r="S98">
        <v>15.978311</v>
      </c>
      <c r="T98">
        <v>0</v>
      </c>
      <c r="U98">
        <v>332.63066199999997</v>
      </c>
      <c r="V98">
        <v>8.2753399999999999</v>
      </c>
      <c r="W98">
        <v>33.515214999999998</v>
      </c>
      <c r="X98">
        <v>94.711253999999997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8.5465490000000006</v>
      </c>
      <c r="AG98">
        <v>0</v>
      </c>
      <c r="AH98">
        <v>0</v>
      </c>
      <c r="AI98">
        <v>0</v>
      </c>
      <c r="AJ98">
        <v>0</v>
      </c>
      <c r="AK98">
        <v>52.431260000000002</v>
      </c>
      <c r="AL98">
        <v>53.717866000000001</v>
      </c>
      <c r="AM98">
        <v>0</v>
      </c>
      <c r="AN98">
        <v>0.75538799999999995</v>
      </c>
      <c r="AO98">
        <v>0</v>
      </c>
      <c r="AP98">
        <v>0</v>
      </c>
      <c r="AQ98">
        <v>0</v>
      </c>
      <c r="AR98">
        <v>2.3391769999999998</v>
      </c>
      <c r="AS98">
        <v>4.7935800000000004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1743.8576759999999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12.846372289499993</v>
      </c>
      <c r="L99">
        <f t="shared" si="2"/>
        <v>10.640101064500003</v>
      </c>
      <c r="M99">
        <f t="shared" si="2"/>
        <v>2.0512777109999991</v>
      </c>
      <c r="N99">
        <f t="shared" si="2"/>
        <v>1.3312425605000018</v>
      </c>
      <c r="O99">
        <f t="shared" si="2"/>
        <v>2.7754996552499991</v>
      </c>
      <c r="P99">
        <f t="shared" si="2"/>
        <v>2.8720265565000056</v>
      </c>
      <c r="Q99">
        <f t="shared" si="2"/>
        <v>0.20996814374999992</v>
      </c>
      <c r="R99">
        <f t="shared" si="2"/>
        <v>0.77013552849999989</v>
      </c>
      <c r="S99">
        <f t="shared" si="2"/>
        <v>0.47622372175000055</v>
      </c>
      <c r="T99">
        <f t="shared" si="2"/>
        <v>0</v>
      </c>
      <c r="U99">
        <f t="shared" si="2"/>
        <v>8.7443075319999952</v>
      </c>
      <c r="V99">
        <f t="shared" si="2"/>
        <v>0.28113199175000003</v>
      </c>
      <c r="W99">
        <f t="shared" si="2"/>
        <v>0.68470810299999885</v>
      </c>
      <c r="X99">
        <f t="shared" si="2"/>
        <v>2.145970944249997</v>
      </c>
      <c r="Y99">
        <f t="shared" si="2"/>
        <v>0</v>
      </c>
      <c r="Z99">
        <f t="shared" si="2"/>
        <v>4.2920936499999993E-2</v>
      </c>
      <c r="AA99">
        <f t="shared" si="2"/>
        <v>8.1246499749999992E-2</v>
      </c>
      <c r="AB99">
        <f t="shared" si="2"/>
        <v>0.13132116024999996</v>
      </c>
      <c r="AC99">
        <f t="shared" si="2"/>
        <v>8.5197581999999994E-2</v>
      </c>
      <c r="AD99">
        <f t="shared" si="2"/>
        <v>8.7989163749999988E-2</v>
      </c>
      <c r="AE99">
        <f t="shared" si="2"/>
        <v>0.32535103574999985</v>
      </c>
      <c r="AF99">
        <f t="shared" si="2"/>
        <v>0.2924819074999998</v>
      </c>
      <c r="AG99">
        <f t="shared" si="2"/>
        <v>0</v>
      </c>
      <c r="AH99">
        <f t="shared" si="2"/>
        <v>0.60423690149999976</v>
      </c>
      <c r="AI99">
        <f t="shared" si="2"/>
        <v>5.1493105000000004E-2</v>
      </c>
      <c r="AJ99">
        <f t="shared" si="2"/>
        <v>0</v>
      </c>
      <c r="AK99">
        <f t="shared" si="2"/>
        <v>1.25835024</v>
      </c>
      <c r="AL99">
        <f t="shared" si="2"/>
        <v>0.20513510649999975</v>
      </c>
      <c r="AM99">
        <f t="shared" si="2"/>
        <v>3.4453669499999999E-2</v>
      </c>
      <c r="AN99">
        <f t="shared" si="2"/>
        <v>1.8497791999999947E-2</v>
      </c>
      <c r="AO99">
        <f t="shared" si="2"/>
        <v>0</v>
      </c>
      <c r="AP99">
        <f t="shared" si="2"/>
        <v>2.2515593499999997E-2</v>
      </c>
      <c r="AQ99">
        <f t="shared" si="2"/>
        <v>0.54425743725000042</v>
      </c>
      <c r="AR99">
        <f t="shared" si="2"/>
        <v>0.15805395424999991</v>
      </c>
      <c r="AS99">
        <f t="shared" si="2"/>
        <v>0.14694912875000027</v>
      </c>
      <c r="AT99">
        <f t="shared" si="2"/>
        <v>0.34376829725000047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50.263185313249977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K2" t="s">
        <v>14</v>
      </c>
      <c r="L2" t="s">
        <v>18</v>
      </c>
      <c r="Q2" t="s">
        <v>38</v>
      </c>
      <c r="S2" t="s">
        <v>40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12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3.3274999999999999E-2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3.3274999999999999E-2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3.1335000000000002E-2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3.1335000000000002E-2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3.3274999999999999E-2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3.3274999999999999E-2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3.1335000000000002E-2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3.1335000000000002E-2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3.3274999999999999E-2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3.3274999999999999E-2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3.1335000000000002E-2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3.1335000000000002E-2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3.3274999999999999E-2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3.3274999999999999E-2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3.1335000000000002E-2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3.1335000000000002E-2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3.3274999999999999E-2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3.3274999999999999E-2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3.1335000000000002E-2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3.1335000000000002E-2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3.3274999999999999E-2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3.3274999999999999E-2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3.2336999999999998E-2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3.2336999999999998E-2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0.20233799999999999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0.20233799999999999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3.2262040000000001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3.2262040000000001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3.126204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3.126204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3.2262040000000001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3.2262040000000001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3.126204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3.126204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3.2262040000000001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3.2262040000000001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3.126204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3.126204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3.2262040000000001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3.2262040000000001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3.126204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3.126204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0.35204000000000002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0.35204000000000002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0.33567999999999998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0.33567999999999998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0.35204000000000002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0.35204000000000002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0.19115699999999999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0.19115699999999999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6.8078872500000002E-3</v>
      </c>
      <c r="L99">
        <f t="shared" si="2"/>
        <v>3.0000000000000001E-3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9.8078872500000028E-3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175.93</v>
      </c>
      <c r="C3" s="34">
        <v>31.78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71.650000000000006</v>
      </c>
      <c r="N3">
        <v>148.97</v>
      </c>
      <c r="O3">
        <v>48.16</v>
      </c>
      <c r="P3">
        <v>1.01</v>
      </c>
      <c r="Q3">
        <v>32.03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1.57</v>
      </c>
      <c r="X3">
        <v>80.17</v>
      </c>
      <c r="Y3">
        <v>26.72</v>
      </c>
      <c r="Z3">
        <v>26.72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22.84</v>
      </c>
      <c r="AH3">
        <v>64.42</v>
      </c>
      <c r="AI3">
        <v>64.42</v>
      </c>
      <c r="AJ3">
        <v>23.11</v>
      </c>
      <c r="AK3">
        <v>0</v>
      </c>
      <c r="AL3">
        <v>0</v>
      </c>
    </row>
    <row r="4" spans="1:38">
      <c r="A4" t="s">
        <v>46</v>
      </c>
      <c r="B4" s="34">
        <v>127.77</v>
      </c>
      <c r="C4" s="34">
        <v>31.78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71.650000000000006</v>
      </c>
      <c r="N4">
        <v>148.97</v>
      </c>
      <c r="O4">
        <v>48.16</v>
      </c>
      <c r="P4">
        <v>1.01</v>
      </c>
      <c r="Q4">
        <v>31.96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1.57</v>
      </c>
      <c r="X4">
        <v>80.23</v>
      </c>
      <c r="Y4">
        <v>26.74</v>
      </c>
      <c r="Z4">
        <v>26.74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22.49</v>
      </c>
      <c r="AH4">
        <v>64.42</v>
      </c>
      <c r="AI4">
        <v>64.42</v>
      </c>
      <c r="AJ4">
        <v>23.11</v>
      </c>
      <c r="AK4">
        <v>0</v>
      </c>
      <c r="AL4">
        <v>0</v>
      </c>
    </row>
    <row r="5" spans="1:38">
      <c r="A5" t="s">
        <v>47</v>
      </c>
      <c r="B5" s="34">
        <v>111.72</v>
      </c>
      <c r="C5" s="34">
        <v>31.78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71.650000000000006</v>
      </c>
      <c r="N5">
        <v>148.97</v>
      </c>
      <c r="O5">
        <v>48.16</v>
      </c>
      <c r="P5">
        <v>1.01</v>
      </c>
      <c r="Q5">
        <v>32.17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1.57</v>
      </c>
      <c r="X5">
        <v>80.16</v>
      </c>
      <c r="Y5">
        <v>26.72</v>
      </c>
      <c r="Z5">
        <v>26.72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21.57</v>
      </c>
      <c r="AH5">
        <v>64.08</v>
      </c>
      <c r="AI5">
        <v>64.08</v>
      </c>
      <c r="AJ5">
        <v>23.11</v>
      </c>
      <c r="AK5">
        <v>0</v>
      </c>
      <c r="AL5">
        <v>0</v>
      </c>
    </row>
    <row r="6" spans="1:38">
      <c r="A6" t="s">
        <v>48</v>
      </c>
      <c r="B6" s="34">
        <v>111.72</v>
      </c>
      <c r="C6" s="34">
        <v>31.78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71.650000000000006</v>
      </c>
      <c r="N6">
        <v>148.97</v>
      </c>
      <c r="O6">
        <v>48.16</v>
      </c>
      <c r="P6">
        <v>1.01</v>
      </c>
      <c r="Q6">
        <v>32.32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1.57</v>
      </c>
      <c r="X6">
        <v>80.2</v>
      </c>
      <c r="Y6">
        <v>26.73</v>
      </c>
      <c r="Z6">
        <v>26.73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20.16</v>
      </c>
      <c r="AH6">
        <v>63.75</v>
      </c>
      <c r="AI6">
        <v>63.75</v>
      </c>
      <c r="AJ6">
        <v>23.11</v>
      </c>
      <c r="AK6">
        <v>0</v>
      </c>
      <c r="AL6">
        <v>0</v>
      </c>
    </row>
    <row r="7" spans="1:38">
      <c r="A7" t="s">
        <v>49</v>
      </c>
      <c r="B7" s="34">
        <v>111.72</v>
      </c>
      <c r="C7" s="34">
        <v>31.78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71.650000000000006</v>
      </c>
      <c r="N7">
        <v>148.97</v>
      </c>
      <c r="O7">
        <v>48.16</v>
      </c>
      <c r="P7">
        <v>1.01</v>
      </c>
      <c r="Q7">
        <v>32.86</v>
      </c>
      <c r="R7" s="93">
        <v>0</v>
      </c>
      <c r="S7" s="93">
        <v>0</v>
      </c>
      <c r="T7" s="93">
        <v>0</v>
      </c>
      <c r="U7">
        <v>1.1499999999999999</v>
      </c>
      <c r="V7">
        <v>0</v>
      </c>
      <c r="W7">
        <v>1.57</v>
      </c>
      <c r="X7">
        <v>80.209999999999994</v>
      </c>
      <c r="Y7">
        <v>26.72</v>
      </c>
      <c r="Z7">
        <v>26.74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19.07</v>
      </c>
      <c r="AH7">
        <v>63.42</v>
      </c>
      <c r="AI7">
        <v>63.42</v>
      </c>
      <c r="AJ7">
        <v>24.08</v>
      </c>
      <c r="AK7">
        <v>0</v>
      </c>
      <c r="AL7">
        <v>0</v>
      </c>
    </row>
    <row r="8" spans="1:38">
      <c r="A8" t="s">
        <v>50</v>
      </c>
      <c r="B8" s="34">
        <v>111.72</v>
      </c>
      <c r="C8" s="34">
        <v>31.78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71.650000000000006</v>
      </c>
      <c r="N8">
        <v>148.97</v>
      </c>
      <c r="O8">
        <v>48.16</v>
      </c>
      <c r="P8">
        <v>1.01</v>
      </c>
      <c r="Q8">
        <v>33.229999999999997</v>
      </c>
      <c r="R8" s="93">
        <v>0</v>
      </c>
      <c r="S8" s="93">
        <v>0</v>
      </c>
      <c r="T8" s="93">
        <v>0</v>
      </c>
      <c r="U8">
        <v>1.1499999999999999</v>
      </c>
      <c r="V8">
        <v>0</v>
      </c>
      <c r="W8">
        <v>1.57</v>
      </c>
      <c r="X8">
        <v>80.349999999999994</v>
      </c>
      <c r="Y8">
        <v>26.78</v>
      </c>
      <c r="Z8">
        <v>26.78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18.21</v>
      </c>
      <c r="AH8">
        <v>63.18</v>
      </c>
      <c r="AI8">
        <v>63.18</v>
      </c>
      <c r="AJ8">
        <v>24.08</v>
      </c>
      <c r="AK8">
        <v>0</v>
      </c>
      <c r="AL8">
        <v>0</v>
      </c>
    </row>
    <row r="9" spans="1:38">
      <c r="A9" t="s">
        <v>51</v>
      </c>
      <c r="B9" s="34">
        <v>111.72</v>
      </c>
      <c r="C9" s="34">
        <v>31.78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71.650000000000006</v>
      </c>
      <c r="N9">
        <v>148.97</v>
      </c>
      <c r="O9">
        <v>48.16</v>
      </c>
      <c r="P9">
        <v>1.01</v>
      </c>
      <c r="Q9">
        <v>28.21</v>
      </c>
      <c r="R9" s="93">
        <v>0</v>
      </c>
      <c r="S9" s="93">
        <v>0</v>
      </c>
      <c r="T9" s="93">
        <v>0</v>
      </c>
      <c r="U9">
        <v>1.1499999999999999</v>
      </c>
      <c r="V9">
        <v>0</v>
      </c>
      <c r="W9">
        <v>1.57</v>
      </c>
      <c r="X9">
        <v>73.41</v>
      </c>
      <c r="Y9">
        <v>24.46</v>
      </c>
      <c r="Z9">
        <v>24.47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15.06</v>
      </c>
      <c r="AH9">
        <v>62.75</v>
      </c>
      <c r="AI9">
        <v>62.75</v>
      </c>
      <c r="AJ9">
        <v>24.08</v>
      </c>
      <c r="AK9">
        <v>0</v>
      </c>
      <c r="AL9">
        <v>0</v>
      </c>
    </row>
    <row r="10" spans="1:38">
      <c r="A10" t="s">
        <v>52</v>
      </c>
      <c r="B10" s="34">
        <v>111.72</v>
      </c>
      <c r="C10" s="34">
        <v>31.78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71.650000000000006</v>
      </c>
      <c r="N10">
        <v>148.97</v>
      </c>
      <c r="O10">
        <v>48.16</v>
      </c>
      <c r="P10">
        <v>1.01</v>
      </c>
      <c r="Q10">
        <v>28.72</v>
      </c>
      <c r="R10" s="93">
        <v>0</v>
      </c>
      <c r="S10" s="93">
        <v>0</v>
      </c>
      <c r="T10" s="93">
        <v>0</v>
      </c>
      <c r="U10">
        <v>1.1499999999999999</v>
      </c>
      <c r="V10">
        <v>0</v>
      </c>
      <c r="W10">
        <v>1.57</v>
      </c>
      <c r="X10">
        <v>73.59</v>
      </c>
      <c r="Y10">
        <v>24.53</v>
      </c>
      <c r="Z10">
        <v>24.53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14.87</v>
      </c>
      <c r="AH10">
        <v>62.63</v>
      </c>
      <c r="AI10">
        <v>62.63</v>
      </c>
      <c r="AJ10">
        <v>23.11</v>
      </c>
      <c r="AK10">
        <v>0</v>
      </c>
      <c r="AL10">
        <v>0</v>
      </c>
    </row>
    <row r="11" spans="1:38">
      <c r="A11" t="s">
        <v>53</v>
      </c>
      <c r="B11" s="34">
        <v>111.72</v>
      </c>
      <c r="C11" s="34">
        <v>31.78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71.650000000000006</v>
      </c>
      <c r="N11">
        <v>148.97</v>
      </c>
      <c r="O11">
        <v>48.16</v>
      </c>
      <c r="P11">
        <v>0.93</v>
      </c>
      <c r="Q11">
        <v>29</v>
      </c>
      <c r="R11" s="93">
        <v>0</v>
      </c>
      <c r="S11" s="93">
        <v>0</v>
      </c>
      <c r="T11" s="93">
        <v>0</v>
      </c>
      <c r="U11">
        <v>1.1499999999999999</v>
      </c>
      <c r="V11">
        <v>0</v>
      </c>
      <c r="W11">
        <v>1.57</v>
      </c>
      <c r="X11">
        <v>68.459999999999994</v>
      </c>
      <c r="Y11">
        <v>22.82</v>
      </c>
      <c r="Z11">
        <v>22.82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14.55</v>
      </c>
      <c r="AH11">
        <v>62.55</v>
      </c>
      <c r="AI11">
        <v>62.55</v>
      </c>
      <c r="AJ11">
        <v>23.11</v>
      </c>
      <c r="AK11">
        <v>0</v>
      </c>
      <c r="AL11">
        <v>0</v>
      </c>
    </row>
    <row r="12" spans="1:38">
      <c r="A12" t="s">
        <v>54</v>
      </c>
      <c r="B12" s="34">
        <v>111.72</v>
      </c>
      <c r="C12" s="34">
        <v>31.78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71.650000000000006</v>
      </c>
      <c r="N12">
        <v>148.97</v>
      </c>
      <c r="O12">
        <v>48.16</v>
      </c>
      <c r="P12">
        <v>0.93</v>
      </c>
      <c r="Q12">
        <v>29.15</v>
      </c>
      <c r="R12" s="93">
        <v>0</v>
      </c>
      <c r="S12" s="93">
        <v>0</v>
      </c>
      <c r="T12" s="93">
        <v>0</v>
      </c>
      <c r="U12">
        <v>1.1499999999999999</v>
      </c>
      <c r="V12">
        <v>0</v>
      </c>
      <c r="W12">
        <v>1.57</v>
      </c>
      <c r="X12">
        <v>67.33</v>
      </c>
      <c r="Y12">
        <v>22.44</v>
      </c>
      <c r="Z12">
        <v>22.44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14.25</v>
      </c>
      <c r="AH12">
        <v>62.44</v>
      </c>
      <c r="AI12">
        <v>62.44</v>
      </c>
      <c r="AJ12">
        <v>23.11</v>
      </c>
      <c r="AK12">
        <v>0</v>
      </c>
      <c r="AL12">
        <v>0</v>
      </c>
    </row>
    <row r="13" spans="1:38">
      <c r="A13" t="s">
        <v>55</v>
      </c>
      <c r="B13" s="34">
        <v>111.72</v>
      </c>
      <c r="C13" s="34">
        <v>31.78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71.650000000000006</v>
      </c>
      <c r="N13">
        <v>148.97</v>
      </c>
      <c r="O13">
        <v>48.16</v>
      </c>
      <c r="P13">
        <v>0.93</v>
      </c>
      <c r="Q13">
        <v>29.44</v>
      </c>
      <c r="R13" s="93">
        <v>0</v>
      </c>
      <c r="S13" s="93">
        <v>0</v>
      </c>
      <c r="T13" s="93">
        <v>0</v>
      </c>
      <c r="U13">
        <v>1.1499999999999999</v>
      </c>
      <c r="V13">
        <v>0</v>
      </c>
      <c r="W13">
        <v>1.57</v>
      </c>
      <c r="X13">
        <v>67.17</v>
      </c>
      <c r="Y13">
        <v>22.38</v>
      </c>
      <c r="Z13">
        <v>22.39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13.94</v>
      </c>
      <c r="AH13">
        <v>52.75</v>
      </c>
      <c r="AI13">
        <v>52.75</v>
      </c>
      <c r="AJ13">
        <v>24.08</v>
      </c>
      <c r="AK13">
        <v>0</v>
      </c>
      <c r="AL13">
        <v>0</v>
      </c>
    </row>
    <row r="14" spans="1:38">
      <c r="A14" t="s">
        <v>56</v>
      </c>
      <c r="B14" s="34">
        <v>111.72</v>
      </c>
      <c r="C14" s="34">
        <v>31.78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71.650000000000006</v>
      </c>
      <c r="N14">
        <v>148.97</v>
      </c>
      <c r="O14">
        <v>48.16</v>
      </c>
      <c r="P14">
        <v>0.93</v>
      </c>
      <c r="Q14">
        <v>29.71</v>
      </c>
      <c r="R14" s="93">
        <v>0</v>
      </c>
      <c r="S14" s="93">
        <v>0</v>
      </c>
      <c r="T14" s="93">
        <v>0</v>
      </c>
      <c r="U14">
        <v>1.1499999999999999</v>
      </c>
      <c r="V14">
        <v>0</v>
      </c>
      <c r="W14">
        <v>1.57</v>
      </c>
      <c r="X14">
        <v>67.06</v>
      </c>
      <c r="Y14">
        <v>22.35</v>
      </c>
      <c r="Z14">
        <v>22.35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13.66</v>
      </c>
      <c r="AH14">
        <v>51.75</v>
      </c>
      <c r="AI14">
        <v>51.75</v>
      </c>
      <c r="AJ14">
        <v>24.08</v>
      </c>
      <c r="AK14">
        <v>0</v>
      </c>
      <c r="AL14">
        <v>0</v>
      </c>
    </row>
    <row r="15" spans="1:38">
      <c r="A15" t="s">
        <v>57</v>
      </c>
      <c r="B15" s="34">
        <v>111.72</v>
      </c>
      <c r="C15" s="34">
        <v>31.78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71.650000000000006</v>
      </c>
      <c r="N15">
        <v>148.97</v>
      </c>
      <c r="O15">
        <v>48.16</v>
      </c>
      <c r="P15">
        <v>0.93</v>
      </c>
      <c r="Q15">
        <v>30.04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1.57</v>
      </c>
      <c r="X15">
        <v>66.84</v>
      </c>
      <c r="Y15">
        <v>22.28</v>
      </c>
      <c r="Z15">
        <v>22.28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13.15</v>
      </c>
      <c r="AH15">
        <v>51.08</v>
      </c>
      <c r="AI15">
        <v>51.08</v>
      </c>
      <c r="AJ15">
        <v>24.08</v>
      </c>
      <c r="AK15">
        <v>0</v>
      </c>
      <c r="AL15">
        <v>0</v>
      </c>
    </row>
    <row r="16" spans="1:38">
      <c r="A16" t="s">
        <v>58</v>
      </c>
      <c r="B16" s="34">
        <v>111.72</v>
      </c>
      <c r="C16" s="34">
        <v>31.78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71.650000000000006</v>
      </c>
      <c r="N16">
        <v>148.97</v>
      </c>
      <c r="O16">
        <v>48.16</v>
      </c>
      <c r="P16">
        <v>0.93</v>
      </c>
      <c r="Q16">
        <v>30.21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1.57</v>
      </c>
      <c r="X16">
        <v>66.650000000000006</v>
      </c>
      <c r="Y16">
        <v>22.22</v>
      </c>
      <c r="Z16">
        <v>22.22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12.44</v>
      </c>
      <c r="AH16">
        <v>49.59</v>
      </c>
      <c r="AI16">
        <v>49.59</v>
      </c>
      <c r="AJ16">
        <v>24.08</v>
      </c>
      <c r="AK16">
        <v>0</v>
      </c>
      <c r="AL16">
        <v>0</v>
      </c>
    </row>
    <row r="17" spans="1:38">
      <c r="A17" t="s">
        <v>59</v>
      </c>
      <c r="B17" s="34">
        <v>111.72</v>
      </c>
      <c r="C17" s="34">
        <v>31.78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71.650000000000006</v>
      </c>
      <c r="N17">
        <v>148.97</v>
      </c>
      <c r="O17">
        <v>48.16</v>
      </c>
      <c r="P17">
        <v>0.93</v>
      </c>
      <c r="Q17">
        <v>30.54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1.57</v>
      </c>
      <c r="X17">
        <v>66.44</v>
      </c>
      <c r="Y17">
        <v>22.14</v>
      </c>
      <c r="Z17">
        <v>22.15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11.65</v>
      </c>
      <c r="AH17">
        <v>48.13</v>
      </c>
      <c r="AI17">
        <v>48.13</v>
      </c>
      <c r="AJ17">
        <v>24.08</v>
      </c>
      <c r="AK17">
        <v>0</v>
      </c>
      <c r="AL17">
        <v>0</v>
      </c>
    </row>
    <row r="18" spans="1:38">
      <c r="A18" t="s">
        <v>60</v>
      </c>
      <c r="B18" s="34">
        <v>111.72</v>
      </c>
      <c r="C18" s="34">
        <v>31.78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71.650000000000006</v>
      </c>
      <c r="N18">
        <v>148.97</v>
      </c>
      <c r="O18">
        <v>48.16</v>
      </c>
      <c r="P18">
        <v>0.93</v>
      </c>
      <c r="Q18">
        <v>30.87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1.57</v>
      </c>
      <c r="X18">
        <v>66.25</v>
      </c>
      <c r="Y18">
        <v>22.1</v>
      </c>
      <c r="Z18">
        <v>22.08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10.8</v>
      </c>
      <c r="AH18">
        <v>44.79</v>
      </c>
      <c r="AI18">
        <v>44.79</v>
      </c>
      <c r="AJ18">
        <v>24.08</v>
      </c>
      <c r="AK18">
        <v>0</v>
      </c>
      <c r="AL18">
        <v>0</v>
      </c>
    </row>
    <row r="19" spans="1:38">
      <c r="A19" t="s">
        <v>61</v>
      </c>
      <c r="B19" s="34">
        <v>111.72</v>
      </c>
      <c r="C19" s="34">
        <v>31.78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71.650000000000006</v>
      </c>
      <c r="N19">
        <v>148.97</v>
      </c>
      <c r="O19">
        <v>48.16</v>
      </c>
      <c r="P19">
        <v>0.93</v>
      </c>
      <c r="Q19">
        <v>31.11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1.57</v>
      </c>
      <c r="X19">
        <v>51.62</v>
      </c>
      <c r="Y19">
        <v>17.21</v>
      </c>
      <c r="Z19">
        <v>17.21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33.4</v>
      </c>
      <c r="AI19">
        <v>33.4</v>
      </c>
      <c r="AJ19">
        <v>24.08</v>
      </c>
      <c r="AK19">
        <v>0</v>
      </c>
      <c r="AL19">
        <v>0</v>
      </c>
    </row>
    <row r="20" spans="1:38">
      <c r="A20" t="s">
        <v>62</v>
      </c>
      <c r="B20" s="34">
        <v>111.72</v>
      </c>
      <c r="C20" s="34">
        <v>31.78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71.650000000000006</v>
      </c>
      <c r="N20">
        <v>148.97</v>
      </c>
      <c r="O20">
        <v>48.16</v>
      </c>
      <c r="P20">
        <v>0.93</v>
      </c>
      <c r="Q20">
        <v>31.51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1.57</v>
      </c>
      <c r="X20">
        <v>50.62</v>
      </c>
      <c r="Y20">
        <v>16.87</v>
      </c>
      <c r="Z20">
        <v>16.88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33.17</v>
      </c>
      <c r="AI20">
        <v>33.17</v>
      </c>
      <c r="AJ20">
        <v>24.08</v>
      </c>
      <c r="AK20">
        <v>0</v>
      </c>
      <c r="AL20">
        <v>0</v>
      </c>
    </row>
    <row r="21" spans="1:38">
      <c r="A21" t="s">
        <v>63</v>
      </c>
      <c r="B21" s="34">
        <v>111.72</v>
      </c>
      <c r="C21" s="34">
        <v>31.78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71.650000000000006</v>
      </c>
      <c r="N21">
        <v>148.97</v>
      </c>
      <c r="O21">
        <v>48.16</v>
      </c>
      <c r="P21">
        <v>0.93</v>
      </c>
      <c r="Q21">
        <v>31.91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1.57</v>
      </c>
      <c r="X21">
        <v>40.130000000000003</v>
      </c>
      <c r="Y21">
        <v>13.36</v>
      </c>
      <c r="Z21">
        <v>13.38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31.75</v>
      </c>
      <c r="AI21">
        <v>31.75</v>
      </c>
      <c r="AJ21">
        <v>24.08</v>
      </c>
      <c r="AK21">
        <v>0</v>
      </c>
      <c r="AL21">
        <v>0</v>
      </c>
    </row>
    <row r="22" spans="1:38">
      <c r="A22" t="s">
        <v>64</v>
      </c>
      <c r="B22" s="34">
        <v>111.72</v>
      </c>
      <c r="C22" s="34">
        <v>31.78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71.650000000000006</v>
      </c>
      <c r="N22">
        <v>148.97</v>
      </c>
      <c r="O22">
        <v>48.16</v>
      </c>
      <c r="P22">
        <v>0.93</v>
      </c>
      <c r="Q22">
        <v>32.31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1.57</v>
      </c>
      <c r="X22">
        <v>39.54</v>
      </c>
      <c r="Y22">
        <v>13.18</v>
      </c>
      <c r="Z22">
        <v>13.18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31.61</v>
      </c>
      <c r="AI22">
        <v>31.61</v>
      </c>
      <c r="AJ22">
        <v>24.08</v>
      </c>
      <c r="AK22">
        <v>0</v>
      </c>
      <c r="AL22">
        <v>0</v>
      </c>
    </row>
    <row r="23" spans="1:38">
      <c r="A23" t="s">
        <v>65</v>
      </c>
      <c r="B23" s="34">
        <v>113.76</v>
      </c>
      <c r="C23" s="34">
        <v>31.43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71.650000000000006</v>
      </c>
      <c r="N23">
        <v>148.97</v>
      </c>
      <c r="O23">
        <v>46.38</v>
      </c>
      <c r="P23">
        <v>0.93</v>
      </c>
      <c r="Q23">
        <v>27.7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1.57</v>
      </c>
      <c r="X23">
        <v>39.01</v>
      </c>
      <c r="Y23">
        <v>13.01</v>
      </c>
      <c r="Z23">
        <v>13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30.6</v>
      </c>
      <c r="AI23">
        <v>30.6</v>
      </c>
      <c r="AJ23">
        <v>24.08</v>
      </c>
      <c r="AK23">
        <v>0</v>
      </c>
      <c r="AL23">
        <v>0</v>
      </c>
    </row>
    <row r="24" spans="1:38">
      <c r="A24" t="s">
        <v>66</v>
      </c>
      <c r="B24" s="34">
        <v>113.76</v>
      </c>
      <c r="C24" s="34">
        <v>31.43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67.42</v>
      </c>
      <c r="N24">
        <v>192.62</v>
      </c>
      <c r="O24">
        <v>46.38</v>
      </c>
      <c r="P24">
        <v>0.93</v>
      </c>
      <c r="Q24">
        <v>28.02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1.57</v>
      </c>
      <c r="X24">
        <v>37.94</v>
      </c>
      <c r="Y24">
        <v>12.65</v>
      </c>
      <c r="Z24">
        <v>12.65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29.64</v>
      </c>
      <c r="AI24">
        <v>29.64</v>
      </c>
      <c r="AJ24">
        <v>24.08</v>
      </c>
      <c r="AK24">
        <v>0</v>
      </c>
      <c r="AL24">
        <v>0</v>
      </c>
    </row>
    <row r="25" spans="1:38">
      <c r="A25" t="s">
        <v>67</v>
      </c>
      <c r="B25" s="34">
        <v>113.76</v>
      </c>
      <c r="C25" s="34">
        <v>55.14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67.42</v>
      </c>
      <c r="N25">
        <v>231.14</v>
      </c>
      <c r="O25">
        <v>46.38</v>
      </c>
      <c r="P25">
        <v>0.93</v>
      </c>
      <c r="Q25">
        <v>28.42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1.57</v>
      </c>
      <c r="X25">
        <v>38.880000000000003</v>
      </c>
      <c r="Y25">
        <v>12.96</v>
      </c>
      <c r="Z25">
        <v>12.96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30.08</v>
      </c>
      <c r="AI25">
        <v>30.08</v>
      </c>
      <c r="AJ25">
        <v>24.08</v>
      </c>
      <c r="AK25">
        <v>0</v>
      </c>
      <c r="AL25">
        <v>0</v>
      </c>
    </row>
    <row r="26" spans="1:38">
      <c r="A26" t="s">
        <v>68</v>
      </c>
      <c r="B26" s="34">
        <v>130.31</v>
      </c>
      <c r="C26" s="34">
        <v>74.08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76.08</v>
      </c>
      <c r="N26">
        <v>270.87</v>
      </c>
      <c r="O26">
        <v>46.38</v>
      </c>
      <c r="P26">
        <v>0.93</v>
      </c>
      <c r="Q26">
        <v>28.71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1.57</v>
      </c>
      <c r="X26">
        <v>38.53</v>
      </c>
      <c r="Y26">
        <v>12.84</v>
      </c>
      <c r="Z26">
        <v>12.84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30.75</v>
      </c>
      <c r="AI26">
        <v>30.75</v>
      </c>
      <c r="AJ26">
        <v>24.08</v>
      </c>
      <c r="AK26">
        <v>0</v>
      </c>
      <c r="AL26">
        <v>0</v>
      </c>
    </row>
    <row r="27" spans="1:38">
      <c r="A27" t="s">
        <v>69</v>
      </c>
      <c r="B27" s="34">
        <v>130.31</v>
      </c>
      <c r="C27" s="34">
        <v>86.87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93.42</v>
      </c>
      <c r="N27">
        <v>270.87</v>
      </c>
      <c r="O27">
        <v>100.88</v>
      </c>
      <c r="P27">
        <v>0.93</v>
      </c>
      <c r="Q27">
        <v>29.11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1.57</v>
      </c>
      <c r="X27">
        <v>42.97</v>
      </c>
      <c r="Y27">
        <v>14.32</v>
      </c>
      <c r="Z27">
        <v>14.32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31.08</v>
      </c>
      <c r="AI27">
        <v>31.08</v>
      </c>
      <c r="AJ27">
        <v>24.08</v>
      </c>
      <c r="AK27">
        <v>0</v>
      </c>
      <c r="AL27">
        <v>0</v>
      </c>
    </row>
    <row r="28" spans="1:38">
      <c r="A28" t="s">
        <v>70</v>
      </c>
      <c r="B28" s="34">
        <v>130.31</v>
      </c>
      <c r="C28" s="34">
        <v>86.87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102.09</v>
      </c>
      <c r="N28">
        <v>270.87</v>
      </c>
      <c r="O28">
        <v>100.88</v>
      </c>
      <c r="P28">
        <v>0.93</v>
      </c>
      <c r="Q28">
        <v>29.51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1.57</v>
      </c>
      <c r="X28">
        <v>42.12</v>
      </c>
      <c r="Y28">
        <v>14.05</v>
      </c>
      <c r="Z28">
        <v>14.04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31.42</v>
      </c>
      <c r="AI28">
        <v>31.42</v>
      </c>
      <c r="AJ28">
        <v>23.11</v>
      </c>
      <c r="AK28">
        <v>0</v>
      </c>
      <c r="AL28">
        <v>0</v>
      </c>
    </row>
    <row r="29" spans="1:38">
      <c r="A29" t="s">
        <v>71</v>
      </c>
      <c r="B29" s="34">
        <v>130.31</v>
      </c>
      <c r="C29" s="34">
        <v>86.87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117.88</v>
      </c>
      <c r="N29">
        <v>270.87</v>
      </c>
      <c r="O29">
        <v>100.88</v>
      </c>
      <c r="P29">
        <v>0.93</v>
      </c>
      <c r="Q29">
        <v>29.58</v>
      </c>
      <c r="R29" s="93">
        <v>0</v>
      </c>
      <c r="S29" s="93">
        <v>0.5</v>
      </c>
      <c r="T29" s="93">
        <v>0</v>
      </c>
      <c r="U29">
        <v>1.07</v>
      </c>
      <c r="V29">
        <v>0</v>
      </c>
      <c r="W29">
        <v>1.57</v>
      </c>
      <c r="X29">
        <v>40.630000000000003</v>
      </c>
      <c r="Y29">
        <v>13.56</v>
      </c>
      <c r="Z29">
        <v>13.54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31.75</v>
      </c>
      <c r="AI29">
        <v>31.75</v>
      </c>
      <c r="AJ29">
        <v>22.15</v>
      </c>
      <c r="AK29">
        <v>0</v>
      </c>
      <c r="AL29">
        <v>0</v>
      </c>
    </row>
    <row r="30" spans="1:38">
      <c r="A30" t="s">
        <v>72</v>
      </c>
      <c r="B30" s="34">
        <v>130.31</v>
      </c>
      <c r="C30" s="34">
        <v>86.87</v>
      </c>
      <c r="D30" s="93">
        <f t="shared" si="0"/>
        <v>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117.88</v>
      </c>
      <c r="N30">
        <v>270.87</v>
      </c>
      <c r="O30">
        <v>100.88</v>
      </c>
      <c r="P30">
        <v>0.93</v>
      </c>
      <c r="Q30">
        <v>29.65</v>
      </c>
      <c r="R30" s="93">
        <v>0</v>
      </c>
      <c r="S30" s="93">
        <v>3</v>
      </c>
      <c r="T30" s="93">
        <v>0</v>
      </c>
      <c r="U30">
        <v>1.07</v>
      </c>
      <c r="V30">
        <v>0</v>
      </c>
      <c r="W30">
        <v>1.57</v>
      </c>
      <c r="X30">
        <v>39.76</v>
      </c>
      <c r="Y30">
        <v>13.25</v>
      </c>
      <c r="Z30">
        <v>13.26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31.88</v>
      </c>
      <c r="AI30">
        <v>31.88</v>
      </c>
      <c r="AJ30">
        <v>22.15</v>
      </c>
      <c r="AK30">
        <v>0</v>
      </c>
      <c r="AL30">
        <v>0</v>
      </c>
    </row>
    <row r="31" spans="1:38">
      <c r="A31" t="s">
        <v>73</v>
      </c>
      <c r="B31" s="34">
        <v>130.31</v>
      </c>
      <c r="C31" s="34">
        <v>86.87</v>
      </c>
      <c r="D31" s="93">
        <f t="shared" si="0"/>
        <v>12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117.88</v>
      </c>
      <c r="N31">
        <v>270.87</v>
      </c>
      <c r="O31">
        <v>100.88</v>
      </c>
      <c r="P31">
        <v>0.93</v>
      </c>
      <c r="Q31">
        <v>29.73</v>
      </c>
      <c r="R31" s="93">
        <v>1</v>
      </c>
      <c r="S31" s="93">
        <v>10</v>
      </c>
      <c r="T31" s="93">
        <v>1</v>
      </c>
      <c r="U31">
        <v>1.07</v>
      </c>
      <c r="V31">
        <v>0.53531499999999999</v>
      </c>
      <c r="W31">
        <v>1.57</v>
      </c>
      <c r="X31">
        <v>36.99</v>
      </c>
      <c r="Y31">
        <v>12.34</v>
      </c>
      <c r="Z31">
        <v>12.33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23.33</v>
      </c>
      <c r="AI31">
        <v>23.33</v>
      </c>
      <c r="AJ31">
        <v>22.15</v>
      </c>
      <c r="AK31">
        <v>0</v>
      </c>
      <c r="AL31">
        <v>0</v>
      </c>
    </row>
    <row r="32" spans="1:38">
      <c r="A32" t="s">
        <v>74</v>
      </c>
      <c r="B32" s="34">
        <v>130.31</v>
      </c>
      <c r="C32" s="34">
        <v>86.87</v>
      </c>
      <c r="D32" s="93">
        <f t="shared" si="0"/>
        <v>23.23</v>
      </c>
      <c r="E32" s="34">
        <v>0</v>
      </c>
      <c r="F32" s="34"/>
      <c r="G32" s="34"/>
      <c r="H32" s="34"/>
      <c r="I32" s="34"/>
      <c r="J32" s="37">
        <v>0.03</v>
      </c>
      <c r="K32" s="37">
        <v>0.03</v>
      </c>
      <c r="L32" s="37">
        <v>0.03</v>
      </c>
      <c r="M32">
        <v>117.88</v>
      </c>
      <c r="N32">
        <v>270.87</v>
      </c>
      <c r="O32">
        <v>100.88</v>
      </c>
      <c r="P32">
        <v>0.93</v>
      </c>
      <c r="Q32">
        <v>29.76</v>
      </c>
      <c r="R32" s="93">
        <v>2.23</v>
      </c>
      <c r="S32" s="93">
        <v>18</v>
      </c>
      <c r="T32" s="93">
        <v>3</v>
      </c>
      <c r="U32">
        <v>1.07</v>
      </c>
      <c r="V32">
        <v>4.6815730000000002</v>
      </c>
      <c r="W32">
        <v>1.57</v>
      </c>
      <c r="X32">
        <v>33.96</v>
      </c>
      <c r="Y32">
        <v>11.31</v>
      </c>
      <c r="Z32">
        <v>11.32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7.34</v>
      </c>
      <c r="AH32">
        <v>23.08</v>
      </c>
      <c r="AI32">
        <v>23.08</v>
      </c>
      <c r="AJ32">
        <v>22.15</v>
      </c>
      <c r="AK32">
        <v>0</v>
      </c>
      <c r="AL32">
        <v>0</v>
      </c>
    </row>
    <row r="33" spans="1:38">
      <c r="A33" t="s">
        <v>75</v>
      </c>
      <c r="B33" s="34">
        <v>130.31</v>
      </c>
      <c r="C33" s="34">
        <v>86.87</v>
      </c>
      <c r="D33" s="93">
        <f t="shared" si="0"/>
        <v>41.08</v>
      </c>
      <c r="E33" s="34">
        <v>0</v>
      </c>
      <c r="F33" s="34"/>
      <c r="G33" s="34"/>
      <c r="H33" s="34"/>
      <c r="I33" s="34"/>
      <c r="J33" s="37">
        <v>0.21</v>
      </c>
      <c r="K33" s="37">
        <v>0.21</v>
      </c>
      <c r="L33" s="37">
        <v>0.22</v>
      </c>
      <c r="M33">
        <v>117.88</v>
      </c>
      <c r="N33">
        <v>270.87</v>
      </c>
      <c r="O33">
        <v>100.88</v>
      </c>
      <c r="P33">
        <v>0.93</v>
      </c>
      <c r="Q33">
        <v>29.81</v>
      </c>
      <c r="R33" s="93">
        <v>6.71</v>
      </c>
      <c r="S33" s="93">
        <v>28</v>
      </c>
      <c r="T33" s="93">
        <v>6.37</v>
      </c>
      <c r="U33">
        <v>1.1499999999999999</v>
      </c>
      <c r="V33">
        <v>10.492174</v>
      </c>
      <c r="W33">
        <v>1.57</v>
      </c>
      <c r="X33">
        <v>30.61</v>
      </c>
      <c r="Y33">
        <v>10.210000000000001</v>
      </c>
      <c r="Z33">
        <v>10.199999999999999</v>
      </c>
      <c r="AA33">
        <v>0.91</v>
      </c>
      <c r="AB33">
        <v>0.18</v>
      </c>
      <c r="AC33">
        <v>0.33</v>
      </c>
      <c r="AD33">
        <v>1</v>
      </c>
      <c r="AE33">
        <v>3</v>
      </c>
      <c r="AF33">
        <v>1</v>
      </c>
      <c r="AG33">
        <v>7.34</v>
      </c>
      <c r="AH33">
        <v>26.75</v>
      </c>
      <c r="AI33">
        <v>26.75</v>
      </c>
      <c r="AJ33">
        <v>23.11</v>
      </c>
      <c r="AK33">
        <v>2</v>
      </c>
      <c r="AL33">
        <v>1</v>
      </c>
    </row>
    <row r="34" spans="1:38">
      <c r="A34" t="s">
        <v>76</v>
      </c>
      <c r="B34" s="34">
        <v>130.31</v>
      </c>
      <c r="C34" s="34">
        <v>86.87</v>
      </c>
      <c r="D34" s="93">
        <f t="shared" si="0"/>
        <v>81.52000000000001</v>
      </c>
      <c r="E34" s="34">
        <v>0</v>
      </c>
      <c r="F34" s="34"/>
      <c r="G34" s="34"/>
      <c r="H34" s="34"/>
      <c r="I34" s="34"/>
      <c r="J34" s="37">
        <v>0.56999999999999995</v>
      </c>
      <c r="K34" s="37">
        <v>0.56999999999999995</v>
      </c>
      <c r="L34" s="37">
        <v>0.59</v>
      </c>
      <c r="M34">
        <v>117.88</v>
      </c>
      <c r="N34">
        <v>270.87</v>
      </c>
      <c r="O34">
        <v>100.88</v>
      </c>
      <c r="P34">
        <v>0.93</v>
      </c>
      <c r="Q34">
        <v>29.98</v>
      </c>
      <c r="R34" s="93">
        <v>26.76</v>
      </c>
      <c r="S34" s="93">
        <v>33</v>
      </c>
      <c r="T34" s="93">
        <v>21.76</v>
      </c>
      <c r="U34">
        <v>1.1499999999999999</v>
      </c>
      <c r="V34">
        <v>17.061948999999998</v>
      </c>
      <c r="W34">
        <v>1.57</v>
      </c>
      <c r="X34">
        <v>35.119999999999997</v>
      </c>
      <c r="Y34">
        <v>11.71</v>
      </c>
      <c r="Z34">
        <v>11.71</v>
      </c>
      <c r="AA34">
        <v>7.88</v>
      </c>
      <c r="AB34">
        <v>1.58</v>
      </c>
      <c r="AC34">
        <v>1</v>
      </c>
      <c r="AD34">
        <v>2</v>
      </c>
      <c r="AE34">
        <v>5</v>
      </c>
      <c r="AF34">
        <v>3</v>
      </c>
      <c r="AG34">
        <v>7.34</v>
      </c>
      <c r="AH34">
        <v>26.08</v>
      </c>
      <c r="AI34">
        <v>26.08</v>
      </c>
      <c r="AJ34">
        <v>23.11</v>
      </c>
      <c r="AK34">
        <v>7</v>
      </c>
      <c r="AL34">
        <v>3</v>
      </c>
    </row>
    <row r="35" spans="1:38">
      <c r="A35" t="s">
        <v>77</v>
      </c>
      <c r="B35" s="34">
        <v>130.31</v>
      </c>
      <c r="C35" s="34">
        <v>86.87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1.21</v>
      </c>
      <c r="K35" s="37">
        <v>1.21</v>
      </c>
      <c r="L35" s="37">
        <v>1.24</v>
      </c>
      <c r="M35">
        <v>117.88</v>
      </c>
      <c r="N35">
        <v>270.87</v>
      </c>
      <c r="O35">
        <v>64.22</v>
      </c>
      <c r="P35">
        <v>0.93</v>
      </c>
      <c r="Q35">
        <v>29.91</v>
      </c>
      <c r="R35" s="93">
        <v>30.33</v>
      </c>
      <c r="S35" s="93">
        <v>30.33</v>
      </c>
      <c r="T35" s="93">
        <v>30.34</v>
      </c>
      <c r="U35">
        <v>1.1499999999999999</v>
      </c>
      <c r="V35">
        <v>25.218202999999999</v>
      </c>
      <c r="W35">
        <v>1.57</v>
      </c>
      <c r="X35">
        <v>34.119999999999997</v>
      </c>
      <c r="Y35">
        <v>11.37</v>
      </c>
      <c r="Z35">
        <v>11.38</v>
      </c>
      <c r="AA35">
        <v>18.920000000000002</v>
      </c>
      <c r="AB35">
        <v>3.78</v>
      </c>
      <c r="AC35">
        <v>6.14</v>
      </c>
      <c r="AD35">
        <v>5</v>
      </c>
      <c r="AE35">
        <v>10</v>
      </c>
      <c r="AF35">
        <v>5</v>
      </c>
      <c r="AG35">
        <v>7.34</v>
      </c>
      <c r="AH35">
        <v>25.33</v>
      </c>
      <c r="AI35">
        <v>25.33</v>
      </c>
      <c r="AJ35">
        <v>23.11</v>
      </c>
      <c r="AK35">
        <v>18</v>
      </c>
      <c r="AL35">
        <v>7</v>
      </c>
    </row>
    <row r="36" spans="1:38">
      <c r="A36" t="s">
        <v>78</v>
      </c>
      <c r="B36" s="34">
        <v>130.31</v>
      </c>
      <c r="C36" s="34">
        <v>86.87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2.0699999999999998</v>
      </c>
      <c r="K36" s="37">
        <v>2.0699999999999998</v>
      </c>
      <c r="L36" s="37">
        <v>2.12</v>
      </c>
      <c r="M36">
        <v>117.88</v>
      </c>
      <c r="N36">
        <v>270.87</v>
      </c>
      <c r="O36">
        <v>64.22</v>
      </c>
      <c r="P36">
        <v>0.93</v>
      </c>
      <c r="Q36">
        <v>29.8</v>
      </c>
      <c r="R36" s="93">
        <v>30.33</v>
      </c>
      <c r="S36" s="93">
        <v>30.33</v>
      </c>
      <c r="T36" s="93">
        <v>30.34</v>
      </c>
      <c r="U36">
        <v>1.1499999999999999</v>
      </c>
      <c r="V36">
        <v>35.067999</v>
      </c>
      <c r="W36">
        <v>1.57</v>
      </c>
      <c r="X36">
        <v>32.619999999999997</v>
      </c>
      <c r="Y36">
        <v>10.87</v>
      </c>
      <c r="Z36">
        <v>10.88</v>
      </c>
      <c r="AA36">
        <v>34.99</v>
      </c>
      <c r="AB36">
        <v>7</v>
      </c>
      <c r="AC36">
        <v>14.53</v>
      </c>
      <c r="AD36">
        <v>9</v>
      </c>
      <c r="AE36">
        <v>13</v>
      </c>
      <c r="AF36">
        <v>7</v>
      </c>
      <c r="AG36">
        <v>7.34</v>
      </c>
      <c r="AH36">
        <v>23.08</v>
      </c>
      <c r="AI36">
        <v>23.08</v>
      </c>
      <c r="AJ36">
        <v>23.11</v>
      </c>
      <c r="AK36">
        <v>32</v>
      </c>
      <c r="AL36">
        <v>13</v>
      </c>
    </row>
    <row r="37" spans="1:38">
      <c r="A37" t="s">
        <v>79</v>
      </c>
      <c r="B37" s="34">
        <v>130.31</v>
      </c>
      <c r="C37" s="34">
        <v>86.87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2.93</v>
      </c>
      <c r="M37">
        <v>117.88</v>
      </c>
      <c r="N37">
        <v>270.87</v>
      </c>
      <c r="O37">
        <v>64.22</v>
      </c>
      <c r="P37">
        <v>0.93</v>
      </c>
      <c r="Q37">
        <v>29.71</v>
      </c>
      <c r="R37" s="93">
        <v>32</v>
      </c>
      <c r="S37" s="93">
        <v>32</v>
      </c>
      <c r="T37" s="93">
        <v>32</v>
      </c>
      <c r="U37">
        <v>1.1499999999999999</v>
      </c>
      <c r="V37">
        <v>45.560172999999999</v>
      </c>
      <c r="W37">
        <v>1.57</v>
      </c>
      <c r="X37">
        <v>31.12</v>
      </c>
      <c r="Y37">
        <v>10.37</v>
      </c>
      <c r="Z37">
        <v>10.38</v>
      </c>
      <c r="AA37">
        <v>56.35</v>
      </c>
      <c r="AB37">
        <v>11.27</v>
      </c>
      <c r="AC37">
        <v>22.85</v>
      </c>
      <c r="AD37">
        <v>13</v>
      </c>
      <c r="AE37">
        <v>17</v>
      </c>
      <c r="AF37">
        <v>9</v>
      </c>
      <c r="AG37">
        <v>7.34</v>
      </c>
      <c r="AH37">
        <v>20.65</v>
      </c>
      <c r="AI37">
        <v>20.65</v>
      </c>
      <c r="AJ37">
        <v>23.11</v>
      </c>
      <c r="AK37">
        <v>49</v>
      </c>
      <c r="AL37">
        <v>21</v>
      </c>
    </row>
    <row r="38" spans="1:38">
      <c r="A38" t="s">
        <v>80</v>
      </c>
      <c r="B38" s="34">
        <v>130.31</v>
      </c>
      <c r="C38" s="34">
        <v>86.87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3.76</v>
      </c>
      <c r="K38" s="37">
        <v>3.76</v>
      </c>
      <c r="L38" s="37">
        <v>3.86</v>
      </c>
      <c r="M38">
        <v>117.88</v>
      </c>
      <c r="N38">
        <v>270.87</v>
      </c>
      <c r="O38">
        <v>64.22</v>
      </c>
      <c r="P38">
        <v>0.93</v>
      </c>
      <c r="Q38">
        <v>29.79</v>
      </c>
      <c r="R38" s="93">
        <v>32</v>
      </c>
      <c r="S38" s="93">
        <v>32</v>
      </c>
      <c r="T38" s="93">
        <v>32</v>
      </c>
      <c r="U38">
        <v>1.1499999999999999</v>
      </c>
      <c r="V38">
        <v>56.052346999999997</v>
      </c>
      <c r="W38">
        <v>1.57</v>
      </c>
      <c r="X38">
        <v>31.5</v>
      </c>
      <c r="Y38">
        <v>10.5</v>
      </c>
      <c r="Z38">
        <v>10.5</v>
      </c>
      <c r="AA38">
        <v>78.59</v>
      </c>
      <c r="AB38">
        <v>15.72</v>
      </c>
      <c r="AC38">
        <v>29.72</v>
      </c>
      <c r="AD38">
        <v>18</v>
      </c>
      <c r="AE38">
        <v>23</v>
      </c>
      <c r="AF38">
        <v>12</v>
      </c>
      <c r="AG38">
        <v>7.34</v>
      </c>
      <c r="AH38">
        <v>18.05</v>
      </c>
      <c r="AI38">
        <v>18.05</v>
      </c>
      <c r="AJ38">
        <v>24.08</v>
      </c>
      <c r="AK38">
        <v>67</v>
      </c>
      <c r="AL38">
        <v>28</v>
      </c>
    </row>
    <row r="39" spans="1:38">
      <c r="A39" t="s">
        <v>81</v>
      </c>
      <c r="B39" s="34">
        <v>130.31</v>
      </c>
      <c r="C39" s="34">
        <v>86.87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4.96</v>
      </c>
      <c r="K39" s="37">
        <v>4.96</v>
      </c>
      <c r="L39" s="37">
        <v>5.08</v>
      </c>
      <c r="M39">
        <v>117.88</v>
      </c>
      <c r="N39">
        <v>270.87</v>
      </c>
      <c r="O39">
        <v>64.22</v>
      </c>
      <c r="P39">
        <v>0.93</v>
      </c>
      <c r="Q39">
        <v>35.65</v>
      </c>
      <c r="R39" s="93">
        <v>32</v>
      </c>
      <c r="S39" s="93">
        <v>32</v>
      </c>
      <c r="T39" s="93">
        <v>32</v>
      </c>
      <c r="U39">
        <v>1.1499999999999999</v>
      </c>
      <c r="V39">
        <v>67.293961999999993</v>
      </c>
      <c r="W39">
        <v>1.57</v>
      </c>
      <c r="X39">
        <v>22</v>
      </c>
      <c r="Y39">
        <v>7.34</v>
      </c>
      <c r="Z39">
        <v>7.33</v>
      </c>
      <c r="AA39">
        <v>101.57</v>
      </c>
      <c r="AB39">
        <v>20.309999999999999</v>
      </c>
      <c r="AC39">
        <v>37.17</v>
      </c>
      <c r="AD39">
        <v>22.3</v>
      </c>
      <c r="AE39">
        <v>27</v>
      </c>
      <c r="AF39">
        <v>13</v>
      </c>
      <c r="AG39">
        <v>6.34</v>
      </c>
      <c r="AH39">
        <v>13.67</v>
      </c>
      <c r="AI39">
        <v>13.67</v>
      </c>
      <c r="AJ39">
        <v>24.08</v>
      </c>
      <c r="AK39">
        <v>84</v>
      </c>
      <c r="AL39">
        <v>36</v>
      </c>
    </row>
    <row r="40" spans="1:38">
      <c r="A40" t="s">
        <v>82</v>
      </c>
      <c r="B40" s="34">
        <v>130.31</v>
      </c>
      <c r="C40" s="34">
        <v>86.87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6.78</v>
      </c>
      <c r="K40" s="37">
        <v>6.78</v>
      </c>
      <c r="L40" s="37">
        <v>6.94</v>
      </c>
      <c r="M40">
        <v>117.88</v>
      </c>
      <c r="N40">
        <v>270.87</v>
      </c>
      <c r="O40">
        <v>64.22</v>
      </c>
      <c r="P40">
        <v>0.93</v>
      </c>
      <c r="Q40">
        <v>36.130000000000003</v>
      </c>
      <c r="R40" s="93">
        <v>32</v>
      </c>
      <c r="S40" s="93">
        <v>32</v>
      </c>
      <c r="T40" s="93">
        <v>32</v>
      </c>
      <c r="U40">
        <v>1.1499999999999999</v>
      </c>
      <c r="V40">
        <v>78.311717999999999</v>
      </c>
      <c r="W40">
        <v>1.57</v>
      </c>
      <c r="X40">
        <v>22</v>
      </c>
      <c r="Y40">
        <v>7.34</v>
      </c>
      <c r="Z40">
        <v>7.33</v>
      </c>
      <c r="AA40">
        <v>123.46</v>
      </c>
      <c r="AB40">
        <v>24.69</v>
      </c>
      <c r="AC40">
        <v>45.36</v>
      </c>
      <c r="AD40">
        <v>25.63</v>
      </c>
      <c r="AE40">
        <v>30</v>
      </c>
      <c r="AF40">
        <v>15</v>
      </c>
      <c r="AG40">
        <v>6.34</v>
      </c>
      <c r="AH40">
        <v>13.67</v>
      </c>
      <c r="AI40">
        <v>13.67</v>
      </c>
      <c r="AJ40">
        <v>24.08</v>
      </c>
      <c r="AK40">
        <v>98</v>
      </c>
      <c r="AL40">
        <v>42</v>
      </c>
    </row>
    <row r="41" spans="1:38">
      <c r="A41" t="s">
        <v>83</v>
      </c>
      <c r="B41" s="34">
        <v>130.31</v>
      </c>
      <c r="C41" s="34">
        <v>86.87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7.88</v>
      </c>
      <c r="K41" s="37">
        <v>7.88</v>
      </c>
      <c r="L41" s="37">
        <v>8.08</v>
      </c>
      <c r="M41">
        <v>117.88</v>
      </c>
      <c r="N41">
        <v>270.87</v>
      </c>
      <c r="O41">
        <v>64.22</v>
      </c>
      <c r="P41">
        <v>0.93</v>
      </c>
      <c r="Q41">
        <v>36.479999999999997</v>
      </c>
      <c r="R41" s="93">
        <v>32</v>
      </c>
      <c r="S41" s="93">
        <v>32</v>
      </c>
      <c r="T41" s="93">
        <v>32</v>
      </c>
      <c r="U41">
        <v>1.1499999999999999</v>
      </c>
      <c r="V41">
        <v>88.940154000000007</v>
      </c>
      <c r="W41">
        <v>1.57</v>
      </c>
      <c r="X41">
        <v>22</v>
      </c>
      <c r="Y41">
        <v>7.34</v>
      </c>
      <c r="Z41">
        <v>7.33</v>
      </c>
      <c r="AA41">
        <v>143.22999999999999</v>
      </c>
      <c r="AB41">
        <v>28.65</v>
      </c>
      <c r="AC41">
        <v>52.56</v>
      </c>
      <c r="AD41">
        <v>28.58</v>
      </c>
      <c r="AE41">
        <v>38</v>
      </c>
      <c r="AF41">
        <v>19</v>
      </c>
      <c r="AG41">
        <v>6.34</v>
      </c>
      <c r="AH41">
        <v>13.67</v>
      </c>
      <c r="AI41">
        <v>13.67</v>
      </c>
      <c r="AJ41">
        <v>24.08</v>
      </c>
      <c r="AK41">
        <v>74</v>
      </c>
      <c r="AL41">
        <v>31</v>
      </c>
    </row>
    <row r="42" spans="1:38">
      <c r="A42" t="s">
        <v>84</v>
      </c>
      <c r="B42" s="34">
        <v>130.31</v>
      </c>
      <c r="C42" s="34">
        <v>86.87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9.02</v>
      </c>
      <c r="K42" s="37">
        <v>9.02</v>
      </c>
      <c r="L42" s="37">
        <v>9.24</v>
      </c>
      <c r="M42">
        <v>117.88</v>
      </c>
      <c r="N42">
        <v>270.87</v>
      </c>
      <c r="O42">
        <v>64.22</v>
      </c>
      <c r="P42">
        <v>0.93</v>
      </c>
      <c r="Q42">
        <v>36.950000000000003</v>
      </c>
      <c r="R42" s="93">
        <v>32.5</v>
      </c>
      <c r="S42" s="93">
        <v>32.5</v>
      </c>
      <c r="T42" s="93">
        <v>32.5</v>
      </c>
      <c r="U42">
        <v>1.1499999999999999</v>
      </c>
      <c r="V42">
        <v>98.760750999999999</v>
      </c>
      <c r="W42">
        <v>1.57</v>
      </c>
      <c r="X42">
        <v>22</v>
      </c>
      <c r="Y42">
        <v>7.34</v>
      </c>
      <c r="Z42">
        <v>7.33</v>
      </c>
      <c r="AA42">
        <v>163.99</v>
      </c>
      <c r="AB42">
        <v>32.799999999999997</v>
      </c>
      <c r="AC42">
        <v>58.43</v>
      </c>
      <c r="AD42">
        <v>31.08</v>
      </c>
      <c r="AE42">
        <v>45</v>
      </c>
      <c r="AF42">
        <v>23</v>
      </c>
      <c r="AG42">
        <v>6.34</v>
      </c>
      <c r="AH42">
        <v>13.67</v>
      </c>
      <c r="AI42">
        <v>13.67</v>
      </c>
      <c r="AJ42">
        <v>24.08</v>
      </c>
      <c r="AK42">
        <v>91</v>
      </c>
      <c r="AL42">
        <v>39</v>
      </c>
    </row>
    <row r="43" spans="1:38">
      <c r="A43" t="s">
        <v>85</v>
      </c>
      <c r="B43" s="34">
        <v>130.31</v>
      </c>
      <c r="C43" s="34">
        <v>86.87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10.050000000000001</v>
      </c>
      <c r="K43" s="37">
        <v>10.050000000000001</v>
      </c>
      <c r="L43" s="37">
        <v>10.3</v>
      </c>
      <c r="M43">
        <v>117.88</v>
      </c>
      <c r="N43">
        <v>270.87</v>
      </c>
      <c r="O43">
        <v>64.22</v>
      </c>
      <c r="P43">
        <v>0.93</v>
      </c>
      <c r="Q43">
        <v>37.08</v>
      </c>
      <c r="R43" s="93">
        <v>32.5</v>
      </c>
      <c r="S43" s="93">
        <v>32.5</v>
      </c>
      <c r="T43" s="93">
        <v>32.5</v>
      </c>
      <c r="U43">
        <v>1.07</v>
      </c>
      <c r="V43">
        <v>107.228461</v>
      </c>
      <c r="W43">
        <v>1.57</v>
      </c>
      <c r="X43">
        <v>22</v>
      </c>
      <c r="Y43">
        <v>7.34</v>
      </c>
      <c r="Z43">
        <v>7.33</v>
      </c>
      <c r="AA43">
        <v>189.48</v>
      </c>
      <c r="AB43">
        <v>37.89</v>
      </c>
      <c r="AC43">
        <v>60.27</v>
      </c>
      <c r="AD43">
        <v>33.46</v>
      </c>
      <c r="AE43">
        <v>75</v>
      </c>
      <c r="AF43">
        <v>38</v>
      </c>
      <c r="AG43">
        <v>6.34</v>
      </c>
      <c r="AH43">
        <v>13.67</v>
      </c>
      <c r="AI43">
        <v>13.67</v>
      </c>
      <c r="AJ43">
        <v>24.08</v>
      </c>
      <c r="AK43">
        <v>109</v>
      </c>
      <c r="AL43">
        <v>46</v>
      </c>
    </row>
    <row r="44" spans="1:38">
      <c r="A44" t="s">
        <v>86</v>
      </c>
      <c r="B44" s="34">
        <v>130.31</v>
      </c>
      <c r="C44" s="34">
        <v>86.87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10.85</v>
      </c>
      <c r="K44" s="37">
        <v>10.85</v>
      </c>
      <c r="L44" s="37">
        <v>11.12</v>
      </c>
      <c r="M44">
        <v>117.88</v>
      </c>
      <c r="N44">
        <v>270.87</v>
      </c>
      <c r="O44">
        <v>64.22</v>
      </c>
      <c r="P44">
        <v>0.93</v>
      </c>
      <c r="Q44">
        <v>37.33</v>
      </c>
      <c r="R44" s="93">
        <v>32.5</v>
      </c>
      <c r="S44" s="93">
        <v>32.5</v>
      </c>
      <c r="T44" s="93">
        <v>32.5</v>
      </c>
      <c r="U44">
        <v>1.07</v>
      </c>
      <c r="V44">
        <v>114.138891</v>
      </c>
      <c r="W44">
        <v>1.57</v>
      </c>
      <c r="X44">
        <v>22</v>
      </c>
      <c r="Y44">
        <v>7.34</v>
      </c>
      <c r="Z44">
        <v>7.33</v>
      </c>
      <c r="AA44">
        <v>204.43</v>
      </c>
      <c r="AB44">
        <v>40.880000000000003</v>
      </c>
      <c r="AC44">
        <v>65.05</v>
      </c>
      <c r="AD44">
        <v>35.54</v>
      </c>
      <c r="AE44">
        <v>81</v>
      </c>
      <c r="AF44">
        <v>40</v>
      </c>
      <c r="AG44">
        <v>6.34</v>
      </c>
      <c r="AH44">
        <v>13.67</v>
      </c>
      <c r="AI44">
        <v>13.67</v>
      </c>
      <c r="AJ44">
        <v>24.08</v>
      </c>
      <c r="AK44">
        <v>123</v>
      </c>
      <c r="AL44">
        <v>52</v>
      </c>
    </row>
    <row r="45" spans="1:38">
      <c r="A45" t="s">
        <v>87</v>
      </c>
      <c r="B45" s="34">
        <v>130.31</v>
      </c>
      <c r="C45" s="34">
        <v>86.87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12.46</v>
      </c>
      <c r="K45" s="37">
        <v>12.46</v>
      </c>
      <c r="L45" s="37">
        <v>12.78</v>
      </c>
      <c r="M45">
        <v>117.88</v>
      </c>
      <c r="N45">
        <v>270.87</v>
      </c>
      <c r="O45">
        <v>64.22</v>
      </c>
      <c r="P45">
        <v>0.93</v>
      </c>
      <c r="Q45">
        <v>37.270000000000003</v>
      </c>
      <c r="R45" s="93">
        <v>32.5</v>
      </c>
      <c r="S45" s="93">
        <v>32.5</v>
      </c>
      <c r="T45" s="93">
        <v>32.5</v>
      </c>
      <c r="U45">
        <v>1.07</v>
      </c>
      <c r="V45">
        <v>122.90832399999999</v>
      </c>
      <c r="W45">
        <v>1.57</v>
      </c>
      <c r="X45">
        <v>22</v>
      </c>
      <c r="Y45">
        <v>7.34</v>
      </c>
      <c r="Z45">
        <v>7.33</v>
      </c>
      <c r="AA45">
        <v>217.25</v>
      </c>
      <c r="AB45">
        <v>43.45</v>
      </c>
      <c r="AC45">
        <v>69.64</v>
      </c>
      <c r="AD45">
        <v>37.49</v>
      </c>
      <c r="AE45">
        <v>67</v>
      </c>
      <c r="AF45">
        <v>33</v>
      </c>
      <c r="AG45">
        <v>6.34</v>
      </c>
      <c r="AH45">
        <v>13.67</v>
      </c>
      <c r="AI45">
        <v>13.67</v>
      </c>
      <c r="AJ45">
        <v>24.08</v>
      </c>
      <c r="AK45">
        <v>133</v>
      </c>
      <c r="AL45">
        <v>57</v>
      </c>
    </row>
    <row r="46" spans="1:38">
      <c r="A46" t="s">
        <v>88</v>
      </c>
      <c r="B46" s="34">
        <v>130.31</v>
      </c>
      <c r="C46" s="34">
        <v>86.87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13.29</v>
      </c>
      <c r="K46" s="37">
        <v>13.29</v>
      </c>
      <c r="L46" s="37">
        <v>13.62</v>
      </c>
      <c r="M46">
        <v>117.88</v>
      </c>
      <c r="N46">
        <v>270.87</v>
      </c>
      <c r="O46">
        <v>64.22</v>
      </c>
      <c r="P46">
        <v>0.93</v>
      </c>
      <c r="Q46">
        <v>37.21</v>
      </c>
      <c r="R46" s="93">
        <v>32.5</v>
      </c>
      <c r="S46" s="93">
        <v>32.5</v>
      </c>
      <c r="T46" s="93">
        <v>32.5</v>
      </c>
      <c r="U46">
        <v>1.07</v>
      </c>
      <c r="V46">
        <v>127.774824</v>
      </c>
      <c r="W46">
        <v>1.57</v>
      </c>
      <c r="X46">
        <v>22</v>
      </c>
      <c r="Y46">
        <v>7.34</v>
      </c>
      <c r="Z46">
        <v>7.33</v>
      </c>
      <c r="AA46">
        <v>229.89</v>
      </c>
      <c r="AB46">
        <v>45.98</v>
      </c>
      <c r="AC46">
        <v>73.64</v>
      </c>
      <c r="AD46">
        <v>38.72</v>
      </c>
      <c r="AE46">
        <v>73</v>
      </c>
      <c r="AF46">
        <v>37</v>
      </c>
      <c r="AG46">
        <v>6.34</v>
      </c>
      <c r="AH46">
        <v>13.67</v>
      </c>
      <c r="AI46">
        <v>13.67</v>
      </c>
      <c r="AJ46">
        <v>24.08</v>
      </c>
      <c r="AK46">
        <v>147</v>
      </c>
      <c r="AL46">
        <v>63</v>
      </c>
    </row>
    <row r="47" spans="1:38">
      <c r="A47" t="s">
        <v>89</v>
      </c>
      <c r="B47" s="34">
        <v>130.31</v>
      </c>
      <c r="C47" s="34">
        <v>86.87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14.05</v>
      </c>
      <c r="K47" s="37">
        <v>14.05</v>
      </c>
      <c r="L47" s="37">
        <v>14.4</v>
      </c>
      <c r="M47">
        <v>117.88</v>
      </c>
      <c r="N47">
        <v>270.87</v>
      </c>
      <c r="O47">
        <v>64.22</v>
      </c>
      <c r="P47">
        <v>0.93</v>
      </c>
      <c r="Q47">
        <v>36.96</v>
      </c>
      <c r="R47" s="93">
        <v>32.5</v>
      </c>
      <c r="S47" s="93">
        <v>32.5</v>
      </c>
      <c r="T47" s="93">
        <v>32.5</v>
      </c>
      <c r="U47">
        <v>1.1499999999999999</v>
      </c>
      <c r="V47">
        <v>131.862684</v>
      </c>
      <c r="W47">
        <v>1.62</v>
      </c>
      <c r="X47">
        <v>22</v>
      </c>
      <c r="Y47">
        <v>7.34</v>
      </c>
      <c r="Z47">
        <v>7.33</v>
      </c>
      <c r="AA47">
        <v>230</v>
      </c>
      <c r="AB47">
        <v>46</v>
      </c>
      <c r="AC47">
        <v>76.739999999999995</v>
      </c>
      <c r="AD47">
        <v>43</v>
      </c>
      <c r="AE47">
        <v>77</v>
      </c>
      <c r="AF47">
        <v>38</v>
      </c>
      <c r="AG47">
        <v>6.34</v>
      </c>
      <c r="AH47">
        <v>13.67</v>
      </c>
      <c r="AI47">
        <v>13.67</v>
      </c>
      <c r="AJ47">
        <v>0</v>
      </c>
      <c r="AK47">
        <v>161</v>
      </c>
      <c r="AL47">
        <v>69</v>
      </c>
    </row>
    <row r="48" spans="1:38">
      <c r="A48" t="s">
        <v>90</v>
      </c>
      <c r="B48" s="34">
        <v>130.31</v>
      </c>
      <c r="C48" s="34">
        <v>86.87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14.47</v>
      </c>
      <c r="K48" s="37">
        <v>14.47</v>
      </c>
      <c r="L48" s="37">
        <v>14.83</v>
      </c>
      <c r="M48">
        <v>117.88</v>
      </c>
      <c r="N48">
        <v>270.87</v>
      </c>
      <c r="O48">
        <v>64.22</v>
      </c>
      <c r="P48">
        <v>0.93</v>
      </c>
      <c r="Q48">
        <v>36.590000000000003</v>
      </c>
      <c r="R48" s="93">
        <v>32.5</v>
      </c>
      <c r="S48" s="93">
        <v>32.5</v>
      </c>
      <c r="T48" s="93">
        <v>32.5</v>
      </c>
      <c r="U48">
        <v>1.1499999999999999</v>
      </c>
      <c r="V48">
        <v>134.967511</v>
      </c>
      <c r="W48">
        <v>1.62</v>
      </c>
      <c r="X48">
        <v>22</v>
      </c>
      <c r="Y48">
        <v>7.34</v>
      </c>
      <c r="Z48">
        <v>7.33</v>
      </c>
      <c r="AA48">
        <v>230</v>
      </c>
      <c r="AB48">
        <v>46</v>
      </c>
      <c r="AC48">
        <v>79.459999999999994</v>
      </c>
      <c r="AD48">
        <v>43.24</v>
      </c>
      <c r="AE48">
        <v>82</v>
      </c>
      <c r="AF48">
        <v>41</v>
      </c>
      <c r="AG48">
        <v>6.34</v>
      </c>
      <c r="AH48">
        <v>13.67</v>
      </c>
      <c r="AI48">
        <v>13.67</v>
      </c>
      <c r="AJ48">
        <v>0</v>
      </c>
      <c r="AK48">
        <v>168</v>
      </c>
      <c r="AL48">
        <v>72</v>
      </c>
    </row>
    <row r="49" spans="1:38">
      <c r="A49" t="s">
        <v>91</v>
      </c>
      <c r="B49" s="34">
        <v>130.31</v>
      </c>
      <c r="C49" s="34">
        <v>86.87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15.02</v>
      </c>
      <c r="K49" s="37">
        <v>15.02</v>
      </c>
      <c r="L49" s="37">
        <v>15.4</v>
      </c>
      <c r="M49">
        <v>117.88</v>
      </c>
      <c r="N49">
        <v>270.87</v>
      </c>
      <c r="O49">
        <v>64.22</v>
      </c>
      <c r="P49">
        <v>1.1599999999999999</v>
      </c>
      <c r="Q49">
        <v>36.32</v>
      </c>
      <c r="R49" s="93">
        <v>32.5</v>
      </c>
      <c r="S49" s="93">
        <v>32.5</v>
      </c>
      <c r="T49" s="93">
        <v>32.5</v>
      </c>
      <c r="U49">
        <v>1.1499999999999999</v>
      </c>
      <c r="V49">
        <v>137.459159</v>
      </c>
      <c r="W49">
        <v>1.62</v>
      </c>
      <c r="X49">
        <v>19.5</v>
      </c>
      <c r="Y49">
        <v>6.5</v>
      </c>
      <c r="Z49">
        <v>6.5</v>
      </c>
      <c r="AA49">
        <v>230</v>
      </c>
      <c r="AB49">
        <v>46</v>
      </c>
      <c r="AC49">
        <v>87.62</v>
      </c>
      <c r="AD49">
        <v>44</v>
      </c>
      <c r="AE49">
        <v>78</v>
      </c>
      <c r="AF49">
        <v>39</v>
      </c>
      <c r="AG49">
        <v>6.34</v>
      </c>
      <c r="AH49">
        <v>13.67</v>
      </c>
      <c r="AI49">
        <v>13.67</v>
      </c>
      <c r="AJ49">
        <v>0</v>
      </c>
      <c r="AK49">
        <v>154</v>
      </c>
      <c r="AL49">
        <v>66</v>
      </c>
    </row>
    <row r="50" spans="1:38">
      <c r="A50" t="s">
        <v>92</v>
      </c>
      <c r="B50" s="34">
        <v>130.31</v>
      </c>
      <c r="C50" s="34">
        <v>86.87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15.45</v>
      </c>
      <c r="K50" s="37">
        <v>15.45</v>
      </c>
      <c r="L50" s="37">
        <v>15.83</v>
      </c>
      <c r="M50">
        <v>117.88</v>
      </c>
      <c r="N50">
        <v>270.87</v>
      </c>
      <c r="O50">
        <v>64.22</v>
      </c>
      <c r="P50">
        <v>1.25</v>
      </c>
      <c r="Q50">
        <v>36.159999999999997</v>
      </c>
      <c r="R50" s="93">
        <v>32.5</v>
      </c>
      <c r="S50" s="93">
        <v>32.5</v>
      </c>
      <c r="T50" s="93">
        <v>32.5</v>
      </c>
      <c r="U50">
        <v>1.1499999999999999</v>
      </c>
      <c r="V50">
        <v>138.95804100000001</v>
      </c>
      <c r="W50">
        <v>1.62</v>
      </c>
      <c r="X50">
        <v>19.5</v>
      </c>
      <c r="Y50">
        <v>6.5</v>
      </c>
      <c r="Z50">
        <v>6.5</v>
      </c>
      <c r="AA50">
        <v>230</v>
      </c>
      <c r="AB50">
        <v>46</v>
      </c>
      <c r="AC50">
        <v>90.08</v>
      </c>
      <c r="AD50">
        <v>45</v>
      </c>
      <c r="AE50">
        <v>83</v>
      </c>
      <c r="AF50">
        <v>42</v>
      </c>
      <c r="AG50">
        <v>6.34</v>
      </c>
      <c r="AH50">
        <v>13.67</v>
      </c>
      <c r="AI50">
        <v>13.67</v>
      </c>
      <c r="AJ50">
        <v>0</v>
      </c>
      <c r="AK50">
        <v>168</v>
      </c>
      <c r="AL50">
        <v>72</v>
      </c>
    </row>
    <row r="51" spans="1:38">
      <c r="A51" t="s">
        <v>93</v>
      </c>
      <c r="B51" s="34">
        <v>130.31</v>
      </c>
      <c r="C51" s="34">
        <v>86.87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15.7</v>
      </c>
      <c r="K51" s="37">
        <v>15.7</v>
      </c>
      <c r="L51" s="37">
        <v>16.09</v>
      </c>
      <c r="M51">
        <v>117.88</v>
      </c>
      <c r="N51">
        <v>270.87</v>
      </c>
      <c r="O51">
        <v>64.22</v>
      </c>
      <c r="P51">
        <v>1.25</v>
      </c>
      <c r="Q51">
        <v>38.01</v>
      </c>
      <c r="R51" s="93">
        <v>32.5</v>
      </c>
      <c r="S51" s="93">
        <v>32.5</v>
      </c>
      <c r="T51" s="93">
        <v>32.5</v>
      </c>
      <c r="U51">
        <v>1.1499999999999999</v>
      </c>
      <c r="V51">
        <v>144.22359399999999</v>
      </c>
      <c r="W51">
        <v>1.62</v>
      </c>
      <c r="X51">
        <v>19.5</v>
      </c>
      <c r="Y51">
        <v>6.5</v>
      </c>
      <c r="Z51">
        <v>6.5</v>
      </c>
      <c r="AA51">
        <v>230</v>
      </c>
      <c r="AB51">
        <v>46</v>
      </c>
      <c r="AC51">
        <v>90.06</v>
      </c>
      <c r="AD51">
        <v>45.5</v>
      </c>
      <c r="AE51">
        <v>83</v>
      </c>
      <c r="AF51">
        <v>42</v>
      </c>
      <c r="AG51">
        <v>6.34</v>
      </c>
      <c r="AH51">
        <v>13</v>
      </c>
      <c r="AI51">
        <v>13</v>
      </c>
      <c r="AJ51">
        <v>0</v>
      </c>
      <c r="AK51">
        <v>168</v>
      </c>
      <c r="AL51">
        <v>72</v>
      </c>
    </row>
    <row r="52" spans="1:38">
      <c r="A52" t="s">
        <v>94</v>
      </c>
      <c r="B52" s="34">
        <v>130.31</v>
      </c>
      <c r="C52" s="34">
        <v>86.87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15.78</v>
      </c>
      <c r="K52" s="37">
        <v>15.78</v>
      </c>
      <c r="L52" s="37">
        <v>16.170000000000002</v>
      </c>
      <c r="M52">
        <v>117.88</v>
      </c>
      <c r="N52">
        <v>270.87</v>
      </c>
      <c r="O52">
        <v>64.22</v>
      </c>
      <c r="P52">
        <v>1.25</v>
      </c>
      <c r="Q52">
        <v>38.01</v>
      </c>
      <c r="R52" s="93">
        <v>32.5</v>
      </c>
      <c r="S52" s="93">
        <v>32.5</v>
      </c>
      <c r="T52" s="93">
        <v>32.5</v>
      </c>
      <c r="U52">
        <v>1.1499999999999999</v>
      </c>
      <c r="V52">
        <v>143.82454100000001</v>
      </c>
      <c r="W52">
        <v>1.62</v>
      </c>
      <c r="X52">
        <v>19.5</v>
      </c>
      <c r="Y52">
        <v>6.5</v>
      </c>
      <c r="Z52">
        <v>6.5</v>
      </c>
      <c r="AA52">
        <v>230</v>
      </c>
      <c r="AB52">
        <v>46</v>
      </c>
      <c r="AC52">
        <v>91.79</v>
      </c>
      <c r="AD52">
        <v>45.5</v>
      </c>
      <c r="AE52">
        <v>87</v>
      </c>
      <c r="AF52">
        <v>43</v>
      </c>
      <c r="AG52">
        <v>6.34</v>
      </c>
      <c r="AH52">
        <v>13</v>
      </c>
      <c r="AI52">
        <v>13</v>
      </c>
      <c r="AJ52">
        <v>0</v>
      </c>
      <c r="AK52">
        <v>175</v>
      </c>
      <c r="AL52">
        <v>75</v>
      </c>
    </row>
    <row r="53" spans="1:38">
      <c r="A53" t="s">
        <v>95</v>
      </c>
      <c r="B53" s="34">
        <v>130.31</v>
      </c>
      <c r="C53" s="34">
        <v>86.87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15.78</v>
      </c>
      <c r="K53" s="37">
        <v>15.78</v>
      </c>
      <c r="L53" s="37">
        <v>16.170000000000002</v>
      </c>
      <c r="M53">
        <v>117.88</v>
      </c>
      <c r="N53">
        <v>270.87</v>
      </c>
      <c r="O53">
        <v>64.22</v>
      </c>
      <c r="P53">
        <v>0.77</v>
      </c>
      <c r="Q53">
        <v>38.01</v>
      </c>
      <c r="R53" s="93">
        <v>32.5</v>
      </c>
      <c r="S53" s="93">
        <v>32.5</v>
      </c>
      <c r="T53" s="93">
        <v>32.5</v>
      </c>
      <c r="U53">
        <v>1.1499999999999999</v>
      </c>
      <c r="V53">
        <v>142.568984</v>
      </c>
      <c r="W53">
        <v>1.62</v>
      </c>
      <c r="X53">
        <v>19.5</v>
      </c>
      <c r="Y53">
        <v>6.5</v>
      </c>
      <c r="Z53">
        <v>6.5</v>
      </c>
      <c r="AA53">
        <v>230</v>
      </c>
      <c r="AB53">
        <v>46</v>
      </c>
      <c r="AC53">
        <v>92.07</v>
      </c>
      <c r="AD53">
        <v>45.5</v>
      </c>
      <c r="AE53">
        <v>93</v>
      </c>
      <c r="AF53">
        <v>47</v>
      </c>
      <c r="AG53">
        <v>6.34</v>
      </c>
      <c r="AH53">
        <v>13</v>
      </c>
      <c r="AI53">
        <v>13</v>
      </c>
      <c r="AJ53">
        <v>0</v>
      </c>
      <c r="AK53">
        <v>193</v>
      </c>
      <c r="AL53">
        <v>82</v>
      </c>
    </row>
    <row r="54" spans="1:38">
      <c r="A54" t="s">
        <v>96</v>
      </c>
      <c r="B54" s="34">
        <v>130.31</v>
      </c>
      <c r="C54" s="34">
        <v>86.87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15.78</v>
      </c>
      <c r="K54" s="37">
        <v>15.78</v>
      </c>
      <c r="L54" s="37">
        <v>16.170000000000002</v>
      </c>
      <c r="M54">
        <v>96.31</v>
      </c>
      <c r="N54">
        <v>270.87</v>
      </c>
      <c r="O54">
        <v>64.22</v>
      </c>
      <c r="P54">
        <v>0.77</v>
      </c>
      <c r="Q54">
        <v>38.01</v>
      </c>
      <c r="R54" s="93">
        <v>32.5</v>
      </c>
      <c r="S54" s="93">
        <v>32.5</v>
      </c>
      <c r="T54" s="93">
        <v>32.5</v>
      </c>
      <c r="U54">
        <v>1.1499999999999999</v>
      </c>
      <c r="V54">
        <v>140.49585500000001</v>
      </c>
      <c r="W54">
        <v>1.62</v>
      </c>
      <c r="X54">
        <v>19.5</v>
      </c>
      <c r="Y54">
        <v>6.5</v>
      </c>
      <c r="Z54">
        <v>6.5</v>
      </c>
      <c r="AA54">
        <v>230</v>
      </c>
      <c r="AB54">
        <v>46</v>
      </c>
      <c r="AC54">
        <v>90.52</v>
      </c>
      <c r="AD54">
        <v>45.5</v>
      </c>
      <c r="AE54">
        <v>93</v>
      </c>
      <c r="AF54">
        <v>47</v>
      </c>
      <c r="AG54">
        <v>6.34</v>
      </c>
      <c r="AH54">
        <v>13</v>
      </c>
      <c r="AI54">
        <v>13</v>
      </c>
      <c r="AJ54">
        <v>0</v>
      </c>
      <c r="AK54">
        <v>193</v>
      </c>
      <c r="AL54">
        <v>82</v>
      </c>
    </row>
    <row r="55" spans="1:38">
      <c r="A55" t="s">
        <v>97</v>
      </c>
      <c r="B55" s="34">
        <v>130.31</v>
      </c>
      <c r="C55" s="34">
        <v>86.87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15.75</v>
      </c>
      <c r="K55" s="37">
        <v>15.75</v>
      </c>
      <c r="L55" s="37">
        <v>16.14</v>
      </c>
      <c r="M55">
        <v>67.42</v>
      </c>
      <c r="N55">
        <v>270.87</v>
      </c>
      <c r="O55">
        <v>64.22</v>
      </c>
      <c r="P55">
        <v>0.77</v>
      </c>
      <c r="Q55">
        <v>40.01</v>
      </c>
      <c r="R55" s="93">
        <v>32.5</v>
      </c>
      <c r="S55" s="93">
        <v>32.5</v>
      </c>
      <c r="T55" s="93">
        <v>32.5</v>
      </c>
      <c r="U55">
        <v>1.22</v>
      </c>
      <c r="V55">
        <v>137.605154</v>
      </c>
      <c r="W55">
        <v>1.62</v>
      </c>
      <c r="X55">
        <v>19.5</v>
      </c>
      <c r="Y55">
        <v>6.5</v>
      </c>
      <c r="Z55">
        <v>6.5</v>
      </c>
      <c r="AA55">
        <v>230</v>
      </c>
      <c r="AB55">
        <v>46</v>
      </c>
      <c r="AC55">
        <v>89.4</v>
      </c>
      <c r="AD55">
        <v>45</v>
      </c>
      <c r="AE55">
        <v>93</v>
      </c>
      <c r="AF55">
        <v>47</v>
      </c>
      <c r="AG55">
        <v>6.34</v>
      </c>
      <c r="AH55">
        <v>13</v>
      </c>
      <c r="AI55">
        <v>13</v>
      </c>
      <c r="AJ55">
        <v>0</v>
      </c>
      <c r="AK55">
        <v>193</v>
      </c>
      <c r="AL55">
        <v>82</v>
      </c>
    </row>
    <row r="56" spans="1:38">
      <c r="A56" t="s">
        <v>98</v>
      </c>
      <c r="B56" s="34">
        <v>130.31</v>
      </c>
      <c r="C56" s="34">
        <v>86.87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15.64</v>
      </c>
      <c r="K56" s="37">
        <v>15.64</v>
      </c>
      <c r="L56" s="37">
        <v>16.03</v>
      </c>
      <c r="M56">
        <v>67.42</v>
      </c>
      <c r="N56">
        <v>270.87</v>
      </c>
      <c r="O56">
        <v>64.22</v>
      </c>
      <c r="P56">
        <v>0.77</v>
      </c>
      <c r="Q56">
        <v>40.01</v>
      </c>
      <c r="R56" s="93">
        <v>32.5</v>
      </c>
      <c r="S56" s="93">
        <v>32.5</v>
      </c>
      <c r="T56" s="93">
        <v>32.5</v>
      </c>
      <c r="U56">
        <v>1.22</v>
      </c>
      <c r="V56">
        <v>133.79955100000001</v>
      </c>
      <c r="W56">
        <v>1.62</v>
      </c>
      <c r="X56">
        <v>19.5</v>
      </c>
      <c r="Y56">
        <v>6.5</v>
      </c>
      <c r="Z56">
        <v>6.5</v>
      </c>
      <c r="AA56">
        <v>230</v>
      </c>
      <c r="AB56">
        <v>46</v>
      </c>
      <c r="AC56">
        <v>87.9</v>
      </c>
      <c r="AD56">
        <v>45</v>
      </c>
      <c r="AE56">
        <v>92</v>
      </c>
      <c r="AF56">
        <v>46</v>
      </c>
      <c r="AG56">
        <v>6.34</v>
      </c>
      <c r="AH56">
        <v>13</v>
      </c>
      <c r="AI56">
        <v>13</v>
      </c>
      <c r="AJ56">
        <v>0</v>
      </c>
      <c r="AK56">
        <v>193</v>
      </c>
      <c r="AL56">
        <v>82</v>
      </c>
    </row>
    <row r="57" spans="1:38">
      <c r="A57" t="s">
        <v>99</v>
      </c>
      <c r="B57" s="34">
        <v>130.31</v>
      </c>
      <c r="C57" s="34">
        <v>86.87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15.24</v>
      </c>
      <c r="K57" s="37">
        <v>15.24</v>
      </c>
      <c r="L57" s="37">
        <v>15.62</v>
      </c>
      <c r="M57">
        <v>67.42</v>
      </c>
      <c r="N57">
        <v>270.87</v>
      </c>
      <c r="O57">
        <v>64.22</v>
      </c>
      <c r="P57">
        <v>1.01</v>
      </c>
      <c r="Q57">
        <v>40.01</v>
      </c>
      <c r="R57" s="93">
        <v>32.5</v>
      </c>
      <c r="S57" s="93">
        <v>32.5</v>
      </c>
      <c r="T57" s="93">
        <v>32.5</v>
      </c>
      <c r="U57">
        <v>1.22</v>
      </c>
      <c r="V57">
        <v>131.72642200000001</v>
      </c>
      <c r="W57">
        <v>1.62</v>
      </c>
      <c r="X57">
        <v>17.5</v>
      </c>
      <c r="Y57">
        <v>5.84</v>
      </c>
      <c r="Z57">
        <v>5.83</v>
      </c>
      <c r="AA57">
        <v>230</v>
      </c>
      <c r="AB57">
        <v>46</v>
      </c>
      <c r="AC57">
        <v>84.95</v>
      </c>
      <c r="AD57">
        <v>45</v>
      </c>
      <c r="AE57">
        <v>90</v>
      </c>
      <c r="AF57">
        <v>45</v>
      </c>
      <c r="AG57">
        <v>6.34</v>
      </c>
      <c r="AH57">
        <v>13</v>
      </c>
      <c r="AI57">
        <v>13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130.31</v>
      </c>
      <c r="C58" s="34">
        <v>86.87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14.73</v>
      </c>
      <c r="K58" s="37">
        <v>14.73</v>
      </c>
      <c r="L58" s="37">
        <v>15.09</v>
      </c>
      <c r="M58">
        <v>96.31</v>
      </c>
      <c r="N58">
        <v>270.87</v>
      </c>
      <c r="O58">
        <v>64.22</v>
      </c>
      <c r="P58">
        <v>1.01</v>
      </c>
      <c r="Q58">
        <v>40.01</v>
      </c>
      <c r="R58" s="93">
        <v>32.5</v>
      </c>
      <c r="S58" s="93">
        <v>32.5</v>
      </c>
      <c r="T58" s="93">
        <v>32.5</v>
      </c>
      <c r="U58">
        <v>1.22</v>
      </c>
      <c r="V58">
        <v>126.480335</v>
      </c>
      <c r="W58">
        <v>1.62</v>
      </c>
      <c r="X58">
        <v>17.5</v>
      </c>
      <c r="Y58">
        <v>5.84</v>
      </c>
      <c r="Z58">
        <v>5.83</v>
      </c>
      <c r="AA58">
        <v>230</v>
      </c>
      <c r="AB58">
        <v>46</v>
      </c>
      <c r="AC58">
        <v>82.76</v>
      </c>
      <c r="AD58">
        <v>42.51</v>
      </c>
      <c r="AE58">
        <v>85</v>
      </c>
      <c r="AF58">
        <v>43</v>
      </c>
      <c r="AG58">
        <v>6.34</v>
      </c>
      <c r="AH58">
        <v>13</v>
      </c>
      <c r="AI58">
        <v>13</v>
      </c>
      <c r="AJ58">
        <v>0</v>
      </c>
      <c r="AK58">
        <v>182</v>
      </c>
      <c r="AL58">
        <v>78</v>
      </c>
    </row>
    <row r="59" spans="1:38">
      <c r="A59" t="s">
        <v>101</v>
      </c>
      <c r="B59" s="34">
        <v>130.31</v>
      </c>
      <c r="C59" s="34">
        <v>86.87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14.04</v>
      </c>
      <c r="K59" s="37">
        <v>14.04</v>
      </c>
      <c r="L59" s="37">
        <v>14.38</v>
      </c>
      <c r="M59">
        <v>117.88</v>
      </c>
      <c r="N59">
        <v>270.87</v>
      </c>
      <c r="O59">
        <v>64.22</v>
      </c>
      <c r="P59">
        <v>1.01</v>
      </c>
      <c r="Q59">
        <v>40.01</v>
      </c>
      <c r="R59" s="93">
        <v>32.5</v>
      </c>
      <c r="S59" s="93">
        <v>32.5</v>
      </c>
      <c r="T59" s="93">
        <v>32.5</v>
      </c>
      <c r="U59">
        <v>1.22</v>
      </c>
      <c r="V59">
        <v>120.42640900000001</v>
      </c>
      <c r="W59">
        <v>1.67</v>
      </c>
      <c r="X59">
        <v>17.5</v>
      </c>
      <c r="Y59">
        <v>5.84</v>
      </c>
      <c r="Z59">
        <v>5.83</v>
      </c>
      <c r="AA59">
        <v>230</v>
      </c>
      <c r="AB59">
        <v>46</v>
      </c>
      <c r="AC59">
        <v>80.760000000000005</v>
      </c>
      <c r="AD59">
        <v>42</v>
      </c>
      <c r="AE59">
        <v>85</v>
      </c>
      <c r="AF59">
        <v>43</v>
      </c>
      <c r="AG59">
        <v>6.34</v>
      </c>
      <c r="AH59">
        <v>13</v>
      </c>
      <c r="AI59">
        <v>13</v>
      </c>
      <c r="AJ59">
        <v>0</v>
      </c>
      <c r="AK59">
        <v>175</v>
      </c>
      <c r="AL59">
        <v>75</v>
      </c>
    </row>
    <row r="60" spans="1:38">
      <c r="A60" t="s">
        <v>102</v>
      </c>
      <c r="B60" s="34">
        <v>130.31</v>
      </c>
      <c r="C60" s="34">
        <v>86.87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13.33</v>
      </c>
      <c r="K60" s="37">
        <v>13.33</v>
      </c>
      <c r="L60" s="37">
        <v>13.67</v>
      </c>
      <c r="M60">
        <v>117.88</v>
      </c>
      <c r="N60">
        <v>270.87</v>
      </c>
      <c r="O60">
        <v>64.22</v>
      </c>
      <c r="P60">
        <v>1.01</v>
      </c>
      <c r="Q60">
        <v>40.01</v>
      </c>
      <c r="R60" s="93">
        <v>32.5</v>
      </c>
      <c r="S60" s="93">
        <v>32.5</v>
      </c>
      <c r="T60" s="93">
        <v>32.5</v>
      </c>
      <c r="U60">
        <v>1.22</v>
      </c>
      <c r="V60">
        <v>113.69117300000001</v>
      </c>
      <c r="W60">
        <v>1.67</v>
      </c>
      <c r="X60">
        <v>17.5</v>
      </c>
      <c r="Y60">
        <v>5.84</v>
      </c>
      <c r="Z60">
        <v>5.83</v>
      </c>
      <c r="AA60">
        <v>226.28</v>
      </c>
      <c r="AB60">
        <v>45.26</v>
      </c>
      <c r="AC60">
        <v>76.92</v>
      </c>
      <c r="AD60">
        <v>41</v>
      </c>
      <c r="AE60">
        <v>83</v>
      </c>
      <c r="AF60">
        <v>41</v>
      </c>
      <c r="AG60">
        <v>6.34</v>
      </c>
      <c r="AH60">
        <v>13</v>
      </c>
      <c r="AI60">
        <v>13</v>
      </c>
      <c r="AJ60">
        <v>0</v>
      </c>
      <c r="AK60">
        <v>165</v>
      </c>
      <c r="AL60">
        <v>70</v>
      </c>
    </row>
    <row r="61" spans="1:38">
      <c r="A61" t="s">
        <v>103</v>
      </c>
      <c r="B61" s="34">
        <v>130.31</v>
      </c>
      <c r="C61" s="34">
        <v>86.87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12.47</v>
      </c>
      <c r="K61" s="37">
        <v>12.47</v>
      </c>
      <c r="L61" s="37">
        <v>12.78</v>
      </c>
      <c r="M61">
        <v>117.88</v>
      </c>
      <c r="N61">
        <v>270.87</v>
      </c>
      <c r="O61">
        <v>64.22</v>
      </c>
      <c r="P61">
        <v>1.01</v>
      </c>
      <c r="Q61">
        <v>41.01</v>
      </c>
      <c r="R61" s="93">
        <v>32.5</v>
      </c>
      <c r="S61" s="93">
        <v>32.5</v>
      </c>
      <c r="T61" s="93">
        <v>32.5</v>
      </c>
      <c r="U61">
        <v>1.22</v>
      </c>
      <c r="V61">
        <v>106.079967</v>
      </c>
      <c r="W61">
        <v>1.67</v>
      </c>
      <c r="X61">
        <v>17.5</v>
      </c>
      <c r="Y61">
        <v>5.84</v>
      </c>
      <c r="Z61">
        <v>5.83</v>
      </c>
      <c r="AA61">
        <v>212.93</v>
      </c>
      <c r="AB61">
        <v>42.58</v>
      </c>
      <c r="AC61">
        <v>72.08</v>
      </c>
      <c r="AD61">
        <v>38.770000000000003</v>
      </c>
      <c r="AE61">
        <v>80</v>
      </c>
      <c r="AF61">
        <v>40</v>
      </c>
      <c r="AG61">
        <v>6.34</v>
      </c>
      <c r="AH61">
        <v>13</v>
      </c>
      <c r="AI61">
        <v>13</v>
      </c>
      <c r="AJ61">
        <v>0</v>
      </c>
      <c r="AK61">
        <v>168</v>
      </c>
      <c r="AL61">
        <v>72</v>
      </c>
    </row>
    <row r="62" spans="1:38">
      <c r="A62" t="s">
        <v>104</v>
      </c>
      <c r="B62" s="34">
        <v>130.31</v>
      </c>
      <c r="C62" s="34">
        <v>86.87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11.53</v>
      </c>
      <c r="K62" s="37">
        <v>11.53</v>
      </c>
      <c r="L62" s="37">
        <v>11.82</v>
      </c>
      <c r="M62">
        <v>117.88</v>
      </c>
      <c r="N62">
        <v>270.87</v>
      </c>
      <c r="O62">
        <v>64.22</v>
      </c>
      <c r="P62">
        <v>1.01</v>
      </c>
      <c r="Q62">
        <v>41.01</v>
      </c>
      <c r="R62" s="93">
        <v>32.5</v>
      </c>
      <c r="S62" s="93">
        <v>32.5</v>
      </c>
      <c r="T62" s="93">
        <v>32.5</v>
      </c>
      <c r="U62">
        <v>1.22</v>
      </c>
      <c r="V62">
        <v>97.446796000000006</v>
      </c>
      <c r="W62">
        <v>1.67</v>
      </c>
      <c r="X62">
        <v>17.5</v>
      </c>
      <c r="Y62">
        <v>5.84</v>
      </c>
      <c r="Z62">
        <v>5.83</v>
      </c>
      <c r="AA62">
        <v>200.43</v>
      </c>
      <c r="AB62">
        <v>40.090000000000003</v>
      </c>
      <c r="AC62">
        <v>66.819999999999993</v>
      </c>
      <c r="AD62">
        <v>37.049999999999997</v>
      </c>
      <c r="AE62">
        <v>76</v>
      </c>
      <c r="AF62">
        <v>38</v>
      </c>
      <c r="AG62">
        <v>6.34</v>
      </c>
      <c r="AH62">
        <v>13</v>
      </c>
      <c r="AI62">
        <v>13</v>
      </c>
      <c r="AJ62">
        <v>0</v>
      </c>
      <c r="AK62">
        <v>158</v>
      </c>
      <c r="AL62">
        <v>67</v>
      </c>
    </row>
    <row r="63" spans="1:38">
      <c r="A63" t="s">
        <v>105</v>
      </c>
      <c r="B63" s="34">
        <v>130.31</v>
      </c>
      <c r="C63" s="34">
        <v>86.87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10.49</v>
      </c>
      <c r="K63" s="37">
        <v>10.49</v>
      </c>
      <c r="L63" s="37">
        <v>10.74</v>
      </c>
      <c r="M63">
        <v>117.88</v>
      </c>
      <c r="N63">
        <v>270.87</v>
      </c>
      <c r="O63">
        <v>100.88</v>
      </c>
      <c r="P63">
        <v>0.77</v>
      </c>
      <c r="Q63">
        <v>39.21</v>
      </c>
      <c r="R63" s="93">
        <v>32.5</v>
      </c>
      <c r="S63" s="93">
        <v>32.5</v>
      </c>
      <c r="T63" s="93">
        <v>32.5</v>
      </c>
      <c r="U63">
        <v>1.3</v>
      </c>
      <c r="V63">
        <v>88.930420999999996</v>
      </c>
      <c r="W63">
        <v>1.67</v>
      </c>
      <c r="X63">
        <v>17.5</v>
      </c>
      <c r="Y63">
        <v>5.84</v>
      </c>
      <c r="Z63">
        <v>5.83</v>
      </c>
      <c r="AA63">
        <v>186.76</v>
      </c>
      <c r="AB63">
        <v>37.35</v>
      </c>
      <c r="AC63">
        <v>61.95</v>
      </c>
      <c r="AD63">
        <v>34.840000000000003</v>
      </c>
      <c r="AE63">
        <v>70</v>
      </c>
      <c r="AF63">
        <v>35</v>
      </c>
      <c r="AG63">
        <v>6.34</v>
      </c>
      <c r="AH63">
        <v>13</v>
      </c>
      <c r="AI63">
        <v>13</v>
      </c>
      <c r="AJ63">
        <v>23.11</v>
      </c>
      <c r="AK63">
        <v>147</v>
      </c>
      <c r="AL63">
        <v>63</v>
      </c>
    </row>
    <row r="64" spans="1:38">
      <c r="A64" t="s">
        <v>106</v>
      </c>
      <c r="B64" s="34">
        <v>130.31</v>
      </c>
      <c r="C64" s="34">
        <v>86.87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9.35</v>
      </c>
      <c r="K64" s="37">
        <v>9.35</v>
      </c>
      <c r="L64" s="37">
        <v>9.59</v>
      </c>
      <c r="M64">
        <v>117.88</v>
      </c>
      <c r="N64">
        <v>270.87</v>
      </c>
      <c r="O64">
        <v>100.88</v>
      </c>
      <c r="P64">
        <v>0.77</v>
      </c>
      <c r="Q64">
        <v>38.81</v>
      </c>
      <c r="R64" s="93">
        <v>32.5</v>
      </c>
      <c r="S64" s="93">
        <v>32.5</v>
      </c>
      <c r="T64" s="93">
        <v>32.5</v>
      </c>
      <c r="U64">
        <v>1.3</v>
      </c>
      <c r="V64">
        <v>78.243587000000005</v>
      </c>
      <c r="W64">
        <v>1.67</v>
      </c>
      <c r="X64">
        <v>17.5</v>
      </c>
      <c r="Y64">
        <v>5.84</v>
      </c>
      <c r="Z64">
        <v>5.83</v>
      </c>
      <c r="AA64">
        <v>171.08</v>
      </c>
      <c r="AB64">
        <v>34.21</v>
      </c>
      <c r="AC64">
        <v>56.63</v>
      </c>
      <c r="AD64">
        <v>32.520000000000003</v>
      </c>
      <c r="AE64">
        <v>63</v>
      </c>
      <c r="AF64">
        <v>32</v>
      </c>
      <c r="AG64">
        <v>6.34</v>
      </c>
      <c r="AH64">
        <v>13</v>
      </c>
      <c r="AI64">
        <v>13</v>
      </c>
      <c r="AJ64">
        <v>23.11</v>
      </c>
      <c r="AK64">
        <v>133</v>
      </c>
      <c r="AL64">
        <v>57</v>
      </c>
    </row>
    <row r="65" spans="1:38">
      <c r="A65" t="s">
        <v>107</v>
      </c>
      <c r="B65" s="34">
        <v>130.31</v>
      </c>
      <c r="C65" s="34">
        <v>86.87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8.16</v>
      </c>
      <c r="K65" s="37">
        <v>8.16</v>
      </c>
      <c r="L65" s="37">
        <v>8.36</v>
      </c>
      <c r="M65">
        <v>117.88</v>
      </c>
      <c r="N65">
        <v>270.87</v>
      </c>
      <c r="O65">
        <v>100.88</v>
      </c>
      <c r="P65">
        <v>0.77</v>
      </c>
      <c r="Q65">
        <v>38.409999999999997</v>
      </c>
      <c r="R65" s="93">
        <v>32.5</v>
      </c>
      <c r="S65" s="93">
        <v>32.5</v>
      </c>
      <c r="T65" s="93">
        <v>32.5</v>
      </c>
      <c r="U65">
        <v>1.3</v>
      </c>
      <c r="V65">
        <v>67.089568999999997</v>
      </c>
      <c r="W65">
        <v>1.67</v>
      </c>
      <c r="X65">
        <v>17.5</v>
      </c>
      <c r="Y65">
        <v>5.84</v>
      </c>
      <c r="Z65">
        <v>5.83</v>
      </c>
      <c r="AA65">
        <v>155.08000000000001</v>
      </c>
      <c r="AB65">
        <v>31.01</v>
      </c>
      <c r="AC65">
        <v>50.54</v>
      </c>
      <c r="AD65">
        <v>29.81</v>
      </c>
      <c r="AE65">
        <v>57</v>
      </c>
      <c r="AF65">
        <v>28</v>
      </c>
      <c r="AG65">
        <v>6.34</v>
      </c>
      <c r="AH65">
        <v>13</v>
      </c>
      <c r="AI65">
        <v>13</v>
      </c>
      <c r="AJ65">
        <v>23.11</v>
      </c>
      <c r="AK65">
        <v>119</v>
      </c>
      <c r="AL65">
        <v>51</v>
      </c>
    </row>
    <row r="66" spans="1:38">
      <c r="A66" t="s">
        <v>108</v>
      </c>
      <c r="B66" s="34">
        <v>130.31</v>
      </c>
      <c r="C66" s="34">
        <v>86.87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6.95</v>
      </c>
      <c r="K66" s="37">
        <v>6.95</v>
      </c>
      <c r="L66" s="37">
        <v>7.13</v>
      </c>
      <c r="M66">
        <v>117.88</v>
      </c>
      <c r="N66">
        <v>270.87</v>
      </c>
      <c r="O66">
        <v>100.88</v>
      </c>
      <c r="P66">
        <v>0.77</v>
      </c>
      <c r="Q66">
        <v>37.81</v>
      </c>
      <c r="R66" s="93">
        <v>32.5</v>
      </c>
      <c r="S66" s="93">
        <v>32.5</v>
      </c>
      <c r="T66" s="93">
        <v>32.5</v>
      </c>
      <c r="U66">
        <v>1.3</v>
      </c>
      <c r="V66">
        <v>55.429434999999998</v>
      </c>
      <c r="W66">
        <v>1.67</v>
      </c>
      <c r="X66">
        <v>17.84</v>
      </c>
      <c r="Y66">
        <v>5.94</v>
      </c>
      <c r="Z66">
        <v>5.95</v>
      </c>
      <c r="AA66">
        <v>137.24</v>
      </c>
      <c r="AB66">
        <v>27.45</v>
      </c>
      <c r="AC66">
        <v>43.44</v>
      </c>
      <c r="AD66">
        <v>26.54</v>
      </c>
      <c r="AE66">
        <v>50</v>
      </c>
      <c r="AF66">
        <v>25</v>
      </c>
      <c r="AG66">
        <v>6.34</v>
      </c>
      <c r="AH66">
        <v>13</v>
      </c>
      <c r="AI66">
        <v>13</v>
      </c>
      <c r="AJ66">
        <v>23.11</v>
      </c>
      <c r="AK66">
        <v>105</v>
      </c>
      <c r="AL66">
        <v>45</v>
      </c>
    </row>
    <row r="67" spans="1:38">
      <c r="A67" t="s">
        <v>109</v>
      </c>
      <c r="B67" s="34">
        <v>130.31</v>
      </c>
      <c r="C67" s="34">
        <v>86.87</v>
      </c>
      <c r="D67" s="93">
        <f t="shared" si="0"/>
        <v>68.930000000000007</v>
      </c>
      <c r="E67" s="34">
        <v>0</v>
      </c>
      <c r="F67" s="34"/>
      <c r="G67" s="34"/>
      <c r="H67" s="34"/>
      <c r="I67" s="34"/>
      <c r="J67" s="37">
        <v>5.72</v>
      </c>
      <c r="K67" s="37">
        <v>5.72</v>
      </c>
      <c r="L67" s="37">
        <v>5.86</v>
      </c>
      <c r="M67">
        <v>117.88</v>
      </c>
      <c r="N67">
        <v>270.87</v>
      </c>
      <c r="O67">
        <v>100.88</v>
      </c>
      <c r="P67">
        <v>0.77</v>
      </c>
      <c r="Q67">
        <v>37.22</v>
      </c>
      <c r="R67" s="93">
        <v>21.6</v>
      </c>
      <c r="S67" s="93">
        <v>26</v>
      </c>
      <c r="T67" s="93">
        <v>21.33</v>
      </c>
      <c r="U67">
        <v>1.3</v>
      </c>
      <c r="V67">
        <v>44.178086999999998</v>
      </c>
      <c r="W67">
        <v>1.67</v>
      </c>
      <c r="X67">
        <v>18.670000000000002</v>
      </c>
      <c r="Y67">
        <v>6.23</v>
      </c>
      <c r="Z67">
        <v>6.22</v>
      </c>
      <c r="AA67">
        <v>117.93</v>
      </c>
      <c r="AB67">
        <v>23.59</v>
      </c>
      <c r="AC67">
        <v>35.68</v>
      </c>
      <c r="AD67">
        <v>22.5</v>
      </c>
      <c r="AE67">
        <v>43</v>
      </c>
      <c r="AF67">
        <v>21</v>
      </c>
      <c r="AG67">
        <v>6.34</v>
      </c>
      <c r="AH67">
        <v>12.06</v>
      </c>
      <c r="AI67">
        <v>12.06</v>
      </c>
      <c r="AJ67">
        <v>24.08</v>
      </c>
      <c r="AK67">
        <v>88</v>
      </c>
      <c r="AL67">
        <v>37</v>
      </c>
    </row>
    <row r="68" spans="1:38">
      <c r="A68" t="s">
        <v>110</v>
      </c>
      <c r="B68" s="34">
        <v>130.31</v>
      </c>
      <c r="C68" s="34">
        <v>86.87</v>
      </c>
      <c r="D68" s="93">
        <f t="shared" ref="D68:D98" si="1">R68+S68+T68</f>
        <v>29.64</v>
      </c>
      <c r="E68" s="34">
        <v>0</v>
      </c>
      <c r="F68" s="34"/>
      <c r="G68" s="34"/>
      <c r="H68" s="34"/>
      <c r="I68" s="34"/>
      <c r="J68" s="37">
        <v>4.3499999999999996</v>
      </c>
      <c r="K68" s="37">
        <v>4.3499999999999996</v>
      </c>
      <c r="L68" s="37">
        <v>4.46</v>
      </c>
      <c r="M68">
        <v>117.88</v>
      </c>
      <c r="N68">
        <v>270.87</v>
      </c>
      <c r="O68">
        <v>100.88</v>
      </c>
      <c r="P68">
        <v>0.77</v>
      </c>
      <c r="Q68">
        <v>36.22</v>
      </c>
      <c r="R68" s="93">
        <v>11</v>
      </c>
      <c r="S68" s="93">
        <v>12.7</v>
      </c>
      <c r="T68" s="93">
        <v>5.94</v>
      </c>
      <c r="U68">
        <v>1.3</v>
      </c>
      <c r="V68">
        <v>31.330527</v>
      </c>
      <c r="W68">
        <v>1.67</v>
      </c>
      <c r="X68">
        <v>19.059999999999999</v>
      </c>
      <c r="Y68">
        <v>6.35</v>
      </c>
      <c r="Z68">
        <v>6.35</v>
      </c>
      <c r="AA68">
        <v>97</v>
      </c>
      <c r="AB68">
        <v>19.399999999999999</v>
      </c>
      <c r="AC68">
        <v>27.48</v>
      </c>
      <c r="AD68">
        <v>16</v>
      </c>
      <c r="AE68">
        <v>35</v>
      </c>
      <c r="AF68">
        <v>18</v>
      </c>
      <c r="AG68">
        <v>6.34</v>
      </c>
      <c r="AH68">
        <v>13.02</v>
      </c>
      <c r="AI68">
        <v>13.02</v>
      </c>
      <c r="AJ68">
        <v>24.08</v>
      </c>
      <c r="AK68">
        <v>70</v>
      </c>
      <c r="AL68">
        <v>30</v>
      </c>
    </row>
    <row r="69" spans="1:38">
      <c r="A69" t="s">
        <v>111</v>
      </c>
      <c r="B69" s="34">
        <v>130.31</v>
      </c>
      <c r="C69" s="34">
        <v>86.87</v>
      </c>
      <c r="D69" s="93">
        <f t="shared" si="1"/>
        <v>11.520000000000001</v>
      </c>
      <c r="E69" s="34">
        <v>0</v>
      </c>
      <c r="F69" s="34"/>
      <c r="G69" s="34"/>
      <c r="H69" s="34"/>
      <c r="I69" s="34"/>
      <c r="J69" s="37">
        <v>3</v>
      </c>
      <c r="K69" s="37">
        <v>3</v>
      </c>
      <c r="L69" s="37">
        <v>3.07</v>
      </c>
      <c r="M69">
        <v>117.88</v>
      </c>
      <c r="N69">
        <v>270.87</v>
      </c>
      <c r="O69">
        <v>64.22</v>
      </c>
      <c r="P69">
        <v>0.77</v>
      </c>
      <c r="Q69">
        <v>35.22</v>
      </c>
      <c r="R69" s="93">
        <v>5</v>
      </c>
      <c r="S69" s="93">
        <v>4.3</v>
      </c>
      <c r="T69" s="93">
        <v>2.2200000000000002</v>
      </c>
      <c r="U69">
        <v>1.3</v>
      </c>
      <c r="V69">
        <v>20.332236999999999</v>
      </c>
      <c r="W69">
        <v>1.67</v>
      </c>
      <c r="X69">
        <v>20</v>
      </c>
      <c r="Y69">
        <v>6.66</v>
      </c>
      <c r="Z69">
        <v>6.67</v>
      </c>
      <c r="AA69">
        <v>75.650000000000006</v>
      </c>
      <c r="AB69">
        <v>15.13</v>
      </c>
      <c r="AC69">
        <v>18.72</v>
      </c>
      <c r="AD69">
        <v>13</v>
      </c>
      <c r="AE69">
        <v>28</v>
      </c>
      <c r="AF69">
        <v>14</v>
      </c>
      <c r="AG69">
        <v>6.34</v>
      </c>
      <c r="AH69">
        <v>17.47</v>
      </c>
      <c r="AI69">
        <v>17.47</v>
      </c>
      <c r="AJ69">
        <v>24.08</v>
      </c>
      <c r="AK69">
        <v>53</v>
      </c>
      <c r="AL69">
        <v>22</v>
      </c>
    </row>
    <row r="70" spans="1:38">
      <c r="A70" t="s">
        <v>112</v>
      </c>
      <c r="B70" s="34">
        <v>130.31</v>
      </c>
      <c r="C70" s="34">
        <v>86.87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1.8</v>
      </c>
      <c r="K70" s="37">
        <v>1.8</v>
      </c>
      <c r="L70" s="37">
        <v>1.84</v>
      </c>
      <c r="M70">
        <v>117.88</v>
      </c>
      <c r="N70">
        <v>270.87</v>
      </c>
      <c r="O70">
        <v>64.22</v>
      </c>
      <c r="P70">
        <v>0.77</v>
      </c>
      <c r="Q70">
        <v>34.72</v>
      </c>
      <c r="R70" s="93">
        <v>1</v>
      </c>
      <c r="S70" s="93">
        <v>0.7</v>
      </c>
      <c r="T70" s="93">
        <v>1</v>
      </c>
      <c r="U70">
        <v>1.3</v>
      </c>
      <c r="V70">
        <v>12.409575</v>
      </c>
      <c r="W70">
        <v>1.67</v>
      </c>
      <c r="X70">
        <v>20</v>
      </c>
      <c r="Y70">
        <v>6.66</v>
      </c>
      <c r="Z70">
        <v>6.67</v>
      </c>
      <c r="AA70">
        <v>54.5</v>
      </c>
      <c r="AB70">
        <v>10.9</v>
      </c>
      <c r="AC70">
        <v>9.94</v>
      </c>
      <c r="AD70">
        <v>8</v>
      </c>
      <c r="AE70">
        <v>20</v>
      </c>
      <c r="AF70">
        <v>10</v>
      </c>
      <c r="AG70">
        <v>6.34</v>
      </c>
      <c r="AH70">
        <v>18.989999999999998</v>
      </c>
      <c r="AI70">
        <v>18.989999999999998</v>
      </c>
      <c r="AJ70">
        <v>24.08</v>
      </c>
      <c r="AK70">
        <v>38</v>
      </c>
      <c r="AL70">
        <v>16</v>
      </c>
    </row>
    <row r="71" spans="1:38">
      <c r="A71" t="s">
        <v>113</v>
      </c>
      <c r="B71" s="34">
        <v>130.31</v>
      </c>
      <c r="C71" s="34">
        <v>86.87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0.94</v>
      </c>
      <c r="K71" s="37">
        <v>0.94</v>
      </c>
      <c r="L71" s="37">
        <v>0.96</v>
      </c>
      <c r="M71">
        <v>117.88</v>
      </c>
      <c r="N71">
        <v>270.87</v>
      </c>
      <c r="O71">
        <v>64.22</v>
      </c>
      <c r="P71">
        <v>0.77</v>
      </c>
      <c r="Q71">
        <v>33.82</v>
      </c>
      <c r="R71" s="93">
        <v>0</v>
      </c>
      <c r="S71" s="93">
        <v>0</v>
      </c>
      <c r="T71" s="93">
        <v>0</v>
      </c>
      <c r="U71">
        <v>1.38</v>
      </c>
      <c r="V71">
        <v>6.1123240000000001</v>
      </c>
      <c r="W71">
        <v>1.67</v>
      </c>
      <c r="X71">
        <v>21.05</v>
      </c>
      <c r="Y71">
        <v>7.01</v>
      </c>
      <c r="Z71">
        <v>7.02</v>
      </c>
      <c r="AA71">
        <v>34.24</v>
      </c>
      <c r="AB71">
        <v>6.85</v>
      </c>
      <c r="AC71">
        <v>1.79</v>
      </c>
      <c r="AD71">
        <v>4</v>
      </c>
      <c r="AE71">
        <v>10</v>
      </c>
      <c r="AF71">
        <v>5</v>
      </c>
      <c r="AG71">
        <v>6.34</v>
      </c>
      <c r="AH71">
        <v>21.01</v>
      </c>
      <c r="AI71">
        <v>21.01</v>
      </c>
      <c r="AJ71">
        <v>25.04</v>
      </c>
      <c r="AK71">
        <v>21</v>
      </c>
      <c r="AL71">
        <v>9</v>
      </c>
    </row>
    <row r="72" spans="1:38">
      <c r="A72" t="s">
        <v>114</v>
      </c>
      <c r="B72" s="34">
        <v>130.31</v>
      </c>
      <c r="C72" s="34">
        <v>86.87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0.39</v>
      </c>
      <c r="K72" s="37">
        <v>0.39</v>
      </c>
      <c r="L72" s="37">
        <v>0.4</v>
      </c>
      <c r="M72">
        <v>117.88</v>
      </c>
      <c r="N72">
        <v>270.87</v>
      </c>
      <c r="O72">
        <v>64.22</v>
      </c>
      <c r="P72">
        <v>0.77</v>
      </c>
      <c r="Q72">
        <v>32.92</v>
      </c>
      <c r="R72" s="93">
        <v>0</v>
      </c>
      <c r="S72" s="93">
        <v>0</v>
      </c>
      <c r="T72" s="93">
        <v>0</v>
      </c>
      <c r="U72">
        <v>1.38</v>
      </c>
      <c r="V72">
        <v>2.2483230000000001</v>
      </c>
      <c r="W72">
        <v>1.67</v>
      </c>
      <c r="X72">
        <v>23.44</v>
      </c>
      <c r="Y72">
        <v>7.83</v>
      </c>
      <c r="Z72">
        <v>7.81</v>
      </c>
      <c r="AA72">
        <v>19.38</v>
      </c>
      <c r="AB72">
        <v>3.88</v>
      </c>
      <c r="AC72">
        <v>0.34</v>
      </c>
      <c r="AD72">
        <v>2</v>
      </c>
      <c r="AE72">
        <v>5</v>
      </c>
      <c r="AF72">
        <v>2</v>
      </c>
      <c r="AG72">
        <v>6.73</v>
      </c>
      <c r="AH72">
        <v>23.54</v>
      </c>
      <c r="AI72">
        <v>23.54</v>
      </c>
      <c r="AJ72">
        <v>25.04</v>
      </c>
      <c r="AK72">
        <v>11</v>
      </c>
      <c r="AL72">
        <v>4</v>
      </c>
    </row>
    <row r="73" spans="1:38">
      <c r="A73" t="s">
        <v>115</v>
      </c>
      <c r="B73" s="34">
        <v>130.31</v>
      </c>
      <c r="C73" s="34">
        <v>86.87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117.88</v>
      </c>
      <c r="N73">
        <v>270.87</v>
      </c>
      <c r="O73">
        <v>64.22</v>
      </c>
      <c r="P73">
        <v>0.77</v>
      </c>
      <c r="Q73">
        <v>31.01</v>
      </c>
      <c r="R73" s="93">
        <v>0</v>
      </c>
      <c r="S73" s="93">
        <v>0</v>
      </c>
      <c r="T73" s="93">
        <v>0</v>
      </c>
      <c r="U73">
        <v>1.38</v>
      </c>
      <c r="V73">
        <v>0.21412600000000001</v>
      </c>
      <c r="W73">
        <v>1.67</v>
      </c>
      <c r="X73">
        <v>25.97</v>
      </c>
      <c r="Y73">
        <v>8.65</v>
      </c>
      <c r="Z73">
        <v>8.66</v>
      </c>
      <c r="AA73">
        <v>8.3800000000000008</v>
      </c>
      <c r="AB73">
        <v>1.68</v>
      </c>
      <c r="AC73">
        <v>0</v>
      </c>
      <c r="AD73">
        <v>1</v>
      </c>
      <c r="AE73">
        <v>1</v>
      </c>
      <c r="AF73">
        <v>1</v>
      </c>
      <c r="AG73">
        <v>7.34</v>
      </c>
      <c r="AH73">
        <v>26.11</v>
      </c>
      <c r="AI73">
        <v>26.11</v>
      </c>
      <c r="AJ73">
        <v>26</v>
      </c>
      <c r="AK73">
        <v>2</v>
      </c>
      <c r="AL73">
        <v>1</v>
      </c>
    </row>
    <row r="74" spans="1:38">
      <c r="A74" t="s">
        <v>116</v>
      </c>
      <c r="B74" s="34">
        <v>130.31</v>
      </c>
      <c r="C74" s="34">
        <v>86.87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117.88</v>
      </c>
      <c r="N74">
        <v>270.87</v>
      </c>
      <c r="O74">
        <v>64.22</v>
      </c>
      <c r="P74">
        <v>0.77</v>
      </c>
      <c r="Q74">
        <v>30.61</v>
      </c>
      <c r="R74" s="93">
        <v>0</v>
      </c>
      <c r="S74" s="93">
        <v>0</v>
      </c>
      <c r="T74" s="93">
        <v>0</v>
      </c>
      <c r="U74">
        <v>1.38</v>
      </c>
      <c r="V74">
        <v>0</v>
      </c>
      <c r="W74">
        <v>1.67</v>
      </c>
      <c r="X74">
        <v>28.99</v>
      </c>
      <c r="Y74">
        <v>9.66</v>
      </c>
      <c r="Z74">
        <v>9.66</v>
      </c>
      <c r="AA74">
        <v>1.98</v>
      </c>
      <c r="AB74">
        <v>0.4</v>
      </c>
      <c r="AC74">
        <v>0</v>
      </c>
      <c r="AD74">
        <v>0</v>
      </c>
      <c r="AE74">
        <v>0</v>
      </c>
      <c r="AF74">
        <v>0</v>
      </c>
      <c r="AG74">
        <v>7.69</v>
      </c>
      <c r="AH74">
        <v>28.74</v>
      </c>
      <c r="AI74">
        <v>28.74</v>
      </c>
      <c r="AJ74">
        <v>26</v>
      </c>
      <c r="AK74">
        <v>0</v>
      </c>
      <c r="AL74">
        <v>0</v>
      </c>
    </row>
    <row r="75" spans="1:38">
      <c r="A75" t="s">
        <v>117</v>
      </c>
      <c r="B75" s="34">
        <v>130.31</v>
      </c>
      <c r="C75" s="34">
        <v>86.87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117.88</v>
      </c>
      <c r="N75">
        <v>270.87</v>
      </c>
      <c r="O75">
        <v>64.22</v>
      </c>
      <c r="P75">
        <v>1.01</v>
      </c>
      <c r="Q75">
        <v>30.41</v>
      </c>
      <c r="R75" s="93">
        <v>0</v>
      </c>
      <c r="S75" s="93">
        <v>0</v>
      </c>
      <c r="T75" s="93">
        <v>0</v>
      </c>
      <c r="U75">
        <v>1.38</v>
      </c>
      <c r="V75">
        <v>0</v>
      </c>
      <c r="W75">
        <v>1.67</v>
      </c>
      <c r="X75">
        <v>35.979999999999997</v>
      </c>
      <c r="Y75">
        <v>12</v>
      </c>
      <c r="Z75">
        <v>11.99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8.98</v>
      </c>
      <c r="AH75">
        <v>36.96</v>
      </c>
      <c r="AI75">
        <v>36.96</v>
      </c>
      <c r="AJ75">
        <v>26</v>
      </c>
      <c r="AK75">
        <v>0</v>
      </c>
      <c r="AL75">
        <v>0</v>
      </c>
    </row>
    <row r="76" spans="1:38">
      <c r="A76" t="s">
        <v>118</v>
      </c>
      <c r="B76" s="34">
        <v>130.31</v>
      </c>
      <c r="C76" s="34">
        <v>86.87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117.88</v>
      </c>
      <c r="N76">
        <v>270.87</v>
      </c>
      <c r="O76">
        <v>64.22</v>
      </c>
      <c r="P76">
        <v>1.01</v>
      </c>
      <c r="Q76">
        <v>30.21</v>
      </c>
      <c r="R76" s="93">
        <v>0</v>
      </c>
      <c r="S76" s="93">
        <v>0</v>
      </c>
      <c r="T76" s="93">
        <v>0</v>
      </c>
      <c r="U76">
        <v>1.38</v>
      </c>
      <c r="V76">
        <v>0</v>
      </c>
      <c r="W76">
        <v>1.67</v>
      </c>
      <c r="X76">
        <v>39.590000000000003</v>
      </c>
      <c r="Y76">
        <v>13.19</v>
      </c>
      <c r="Z76">
        <v>13.2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10.9</v>
      </c>
      <c r="AH76">
        <v>45.99</v>
      </c>
      <c r="AI76">
        <v>45.99</v>
      </c>
      <c r="AJ76">
        <v>25.04</v>
      </c>
      <c r="AK76">
        <v>0</v>
      </c>
      <c r="AL76">
        <v>0</v>
      </c>
    </row>
    <row r="77" spans="1:38">
      <c r="A77" t="s">
        <v>119</v>
      </c>
      <c r="B77" s="34">
        <v>130.31</v>
      </c>
      <c r="C77" s="34">
        <v>86.87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117.88</v>
      </c>
      <c r="N77">
        <v>270.87</v>
      </c>
      <c r="O77">
        <v>64.22</v>
      </c>
      <c r="P77">
        <v>1.01</v>
      </c>
      <c r="Q77">
        <v>29.67</v>
      </c>
      <c r="R77" s="93">
        <v>0</v>
      </c>
      <c r="S77" s="93">
        <v>0</v>
      </c>
      <c r="T77" s="93">
        <v>0</v>
      </c>
      <c r="U77">
        <v>1.38</v>
      </c>
      <c r="V77">
        <v>0</v>
      </c>
      <c r="W77">
        <v>1.67</v>
      </c>
      <c r="X77">
        <v>22.5</v>
      </c>
      <c r="Y77">
        <v>7.5</v>
      </c>
      <c r="Z77">
        <v>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12.99</v>
      </c>
      <c r="AH77">
        <v>25.22</v>
      </c>
      <c r="AI77">
        <v>25.22</v>
      </c>
      <c r="AJ77">
        <v>25.04</v>
      </c>
      <c r="AK77">
        <v>0</v>
      </c>
      <c r="AL77">
        <v>0</v>
      </c>
    </row>
    <row r="78" spans="1:38">
      <c r="A78" t="s">
        <v>120</v>
      </c>
      <c r="B78" s="34">
        <v>130.31</v>
      </c>
      <c r="C78" s="34">
        <v>86.87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117.88</v>
      </c>
      <c r="N78">
        <v>270.87</v>
      </c>
      <c r="O78">
        <v>64.22</v>
      </c>
      <c r="P78">
        <v>1.01</v>
      </c>
      <c r="Q78">
        <v>29.01</v>
      </c>
      <c r="R78" s="93">
        <v>0</v>
      </c>
      <c r="S78" s="93">
        <v>0</v>
      </c>
      <c r="T78" s="93">
        <v>0</v>
      </c>
      <c r="U78">
        <v>1.38</v>
      </c>
      <c r="V78">
        <v>0</v>
      </c>
      <c r="W78">
        <v>1.67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14.38</v>
      </c>
      <c r="AH78">
        <v>26.5</v>
      </c>
      <c r="AI78">
        <v>26.5</v>
      </c>
      <c r="AJ78">
        <v>24.08</v>
      </c>
      <c r="AK78">
        <v>0</v>
      </c>
      <c r="AL78">
        <v>0</v>
      </c>
    </row>
    <row r="79" spans="1:38">
      <c r="A79" t="s">
        <v>121</v>
      </c>
      <c r="B79" s="34">
        <v>130.31</v>
      </c>
      <c r="C79" s="34">
        <v>86.87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117.88</v>
      </c>
      <c r="N79">
        <v>270.87</v>
      </c>
      <c r="O79">
        <v>100.88</v>
      </c>
      <c r="P79">
        <v>0.93</v>
      </c>
      <c r="Q79">
        <v>28.45</v>
      </c>
      <c r="R79" s="93">
        <v>0</v>
      </c>
      <c r="S79" s="93">
        <v>0</v>
      </c>
      <c r="T79" s="93">
        <v>0</v>
      </c>
      <c r="U79">
        <v>1.3</v>
      </c>
      <c r="V79">
        <v>0</v>
      </c>
      <c r="W79">
        <v>1.62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8.75</v>
      </c>
      <c r="AH79">
        <v>28.55</v>
      </c>
      <c r="AI79">
        <v>28.55</v>
      </c>
      <c r="AJ79">
        <v>24.08</v>
      </c>
      <c r="AK79">
        <v>0</v>
      </c>
      <c r="AL79">
        <v>0</v>
      </c>
    </row>
    <row r="80" spans="1:38">
      <c r="A80" t="s">
        <v>122</v>
      </c>
      <c r="B80" s="34">
        <v>130.31</v>
      </c>
      <c r="C80" s="34">
        <v>86.87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117.88</v>
      </c>
      <c r="N80">
        <v>270.87</v>
      </c>
      <c r="O80">
        <v>100.88</v>
      </c>
      <c r="P80">
        <v>0.93</v>
      </c>
      <c r="Q80">
        <v>27.61</v>
      </c>
      <c r="R80" s="93">
        <v>0</v>
      </c>
      <c r="S80" s="93">
        <v>0</v>
      </c>
      <c r="T80" s="93">
        <v>0</v>
      </c>
      <c r="U80">
        <v>1.3</v>
      </c>
      <c r="V80">
        <v>0</v>
      </c>
      <c r="W80">
        <v>1.62</v>
      </c>
      <c r="X80">
        <v>23.58</v>
      </c>
      <c r="Y80">
        <v>7.85</v>
      </c>
      <c r="Z80">
        <v>7.86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8.77</v>
      </c>
      <c r="AH80">
        <v>29.22</v>
      </c>
      <c r="AI80">
        <v>29.22</v>
      </c>
      <c r="AJ80">
        <v>24.08</v>
      </c>
      <c r="AK80">
        <v>0</v>
      </c>
      <c r="AL80">
        <v>0</v>
      </c>
    </row>
    <row r="81" spans="1:38">
      <c r="A81" t="s">
        <v>123</v>
      </c>
      <c r="B81" s="34">
        <v>130.31</v>
      </c>
      <c r="C81" s="34">
        <v>86.87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117.88</v>
      </c>
      <c r="N81">
        <v>270.87</v>
      </c>
      <c r="O81">
        <v>100.88</v>
      </c>
      <c r="P81">
        <v>0.93</v>
      </c>
      <c r="Q81">
        <v>31.63</v>
      </c>
      <c r="R81" s="93">
        <v>0</v>
      </c>
      <c r="S81" s="93">
        <v>0</v>
      </c>
      <c r="T81" s="93">
        <v>0</v>
      </c>
      <c r="U81">
        <v>1.3</v>
      </c>
      <c r="V81">
        <v>0</v>
      </c>
      <c r="W81">
        <v>1.62</v>
      </c>
      <c r="X81">
        <v>28.93</v>
      </c>
      <c r="Y81">
        <v>9.65</v>
      </c>
      <c r="Z81">
        <v>9.64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8.8800000000000008</v>
      </c>
      <c r="AH81">
        <v>19.88</v>
      </c>
      <c r="AI81">
        <v>19.88</v>
      </c>
      <c r="AJ81">
        <v>24.08</v>
      </c>
      <c r="AK81">
        <v>0</v>
      </c>
      <c r="AL81">
        <v>0</v>
      </c>
    </row>
    <row r="82" spans="1:38">
      <c r="A82" t="s">
        <v>124</v>
      </c>
      <c r="B82" s="34">
        <v>130.31</v>
      </c>
      <c r="C82" s="34">
        <v>86.87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117.88</v>
      </c>
      <c r="N82">
        <v>270.87</v>
      </c>
      <c r="O82">
        <v>100.88</v>
      </c>
      <c r="P82">
        <v>0.93</v>
      </c>
      <c r="Q82">
        <v>30.9</v>
      </c>
      <c r="R82" s="93">
        <v>0</v>
      </c>
      <c r="S82" s="93">
        <v>0</v>
      </c>
      <c r="T82" s="93">
        <v>0</v>
      </c>
      <c r="U82">
        <v>1.3</v>
      </c>
      <c r="V82">
        <v>0</v>
      </c>
      <c r="W82">
        <v>1.62</v>
      </c>
      <c r="X82">
        <v>35.42</v>
      </c>
      <c r="Y82">
        <v>11.79</v>
      </c>
      <c r="Z82">
        <v>11.81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9.14</v>
      </c>
      <c r="AH82">
        <v>20.77</v>
      </c>
      <c r="AI82">
        <v>20.77</v>
      </c>
      <c r="AJ82">
        <v>24.08</v>
      </c>
      <c r="AK82">
        <v>0</v>
      </c>
      <c r="AL82">
        <v>0</v>
      </c>
    </row>
    <row r="83" spans="1:38">
      <c r="A83" t="s">
        <v>125</v>
      </c>
      <c r="B83" s="34">
        <v>130.31</v>
      </c>
      <c r="C83" s="34">
        <v>86.87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117.88</v>
      </c>
      <c r="N83">
        <v>270.87</v>
      </c>
      <c r="O83">
        <v>100.88</v>
      </c>
      <c r="P83">
        <v>0.93</v>
      </c>
      <c r="Q83">
        <v>32.200000000000003</v>
      </c>
      <c r="R83" s="93">
        <v>0</v>
      </c>
      <c r="S83" s="93">
        <v>0</v>
      </c>
      <c r="T83" s="93">
        <v>0</v>
      </c>
      <c r="U83">
        <v>1.3</v>
      </c>
      <c r="V83">
        <v>0</v>
      </c>
      <c r="W83">
        <v>1.62</v>
      </c>
      <c r="X83">
        <v>41.15</v>
      </c>
      <c r="Y83">
        <v>13.7</v>
      </c>
      <c r="Z83">
        <v>13.72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9.8800000000000008</v>
      </c>
      <c r="AH83">
        <v>23.28</v>
      </c>
      <c r="AI83">
        <v>23.28</v>
      </c>
      <c r="AJ83">
        <v>24.08</v>
      </c>
      <c r="AK83">
        <v>0</v>
      </c>
      <c r="AL83">
        <v>0</v>
      </c>
    </row>
    <row r="84" spans="1:38">
      <c r="A84" t="s">
        <v>126</v>
      </c>
      <c r="B84" s="34">
        <v>130.31</v>
      </c>
      <c r="C84" s="34">
        <v>86.87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117.88</v>
      </c>
      <c r="N84">
        <v>270.87</v>
      </c>
      <c r="O84">
        <v>100.88</v>
      </c>
      <c r="P84">
        <v>0.93</v>
      </c>
      <c r="Q84">
        <v>31.78</v>
      </c>
      <c r="R84" s="93">
        <v>0</v>
      </c>
      <c r="S84" s="93">
        <v>0</v>
      </c>
      <c r="T84" s="93">
        <v>0</v>
      </c>
      <c r="U84">
        <v>1.3</v>
      </c>
      <c r="V84">
        <v>0</v>
      </c>
      <c r="W84">
        <v>1.62</v>
      </c>
      <c r="X84">
        <v>49.64</v>
      </c>
      <c r="Y84">
        <v>16.54</v>
      </c>
      <c r="Z84">
        <v>16.55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10.6</v>
      </c>
      <c r="AH84">
        <v>25.54</v>
      </c>
      <c r="AI84">
        <v>25.54</v>
      </c>
      <c r="AJ84">
        <v>24.08</v>
      </c>
      <c r="AK84">
        <v>0</v>
      </c>
      <c r="AL84">
        <v>0</v>
      </c>
    </row>
    <row r="85" spans="1:38">
      <c r="A85" t="s">
        <v>127</v>
      </c>
      <c r="B85" s="34">
        <v>130.31</v>
      </c>
      <c r="C85" s="34">
        <v>86.87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117.88</v>
      </c>
      <c r="N85">
        <v>270.87</v>
      </c>
      <c r="O85">
        <v>100.88</v>
      </c>
      <c r="P85">
        <v>0.93</v>
      </c>
      <c r="Q85">
        <v>29.01</v>
      </c>
      <c r="R85" s="93">
        <v>0</v>
      </c>
      <c r="S85" s="93">
        <v>0</v>
      </c>
      <c r="T85" s="93">
        <v>0</v>
      </c>
      <c r="U85">
        <v>1.3</v>
      </c>
      <c r="V85">
        <v>0</v>
      </c>
      <c r="W85">
        <v>1.62</v>
      </c>
      <c r="X85">
        <v>54.4</v>
      </c>
      <c r="Y85">
        <v>18.13</v>
      </c>
      <c r="Z85">
        <v>18.13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11.23</v>
      </c>
      <c r="AH85">
        <v>49.88</v>
      </c>
      <c r="AI85">
        <v>49.88</v>
      </c>
      <c r="AJ85">
        <v>24.08</v>
      </c>
      <c r="AK85">
        <v>0</v>
      </c>
      <c r="AL85">
        <v>0</v>
      </c>
    </row>
    <row r="86" spans="1:38">
      <c r="A86" t="s">
        <v>128</v>
      </c>
      <c r="B86" s="34">
        <v>130.31</v>
      </c>
      <c r="C86" s="34">
        <v>86.87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117.88</v>
      </c>
      <c r="N86">
        <v>270.87</v>
      </c>
      <c r="O86">
        <v>100.88</v>
      </c>
      <c r="P86">
        <v>0.93</v>
      </c>
      <c r="Q86">
        <v>28.41</v>
      </c>
      <c r="R86" s="93">
        <v>0</v>
      </c>
      <c r="S86" s="93">
        <v>0</v>
      </c>
      <c r="T86" s="93">
        <v>0</v>
      </c>
      <c r="U86">
        <v>1.3</v>
      </c>
      <c r="V86">
        <v>0</v>
      </c>
      <c r="W86">
        <v>1.62</v>
      </c>
      <c r="X86">
        <v>58.96</v>
      </c>
      <c r="Y86">
        <v>19.66</v>
      </c>
      <c r="Z86">
        <v>19.649999999999999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11.55</v>
      </c>
      <c r="AH86">
        <v>51.88</v>
      </c>
      <c r="AI86">
        <v>51.88</v>
      </c>
      <c r="AJ86">
        <v>24.08</v>
      </c>
      <c r="AK86">
        <v>0</v>
      </c>
      <c r="AL86">
        <v>0</v>
      </c>
    </row>
    <row r="87" spans="1:38">
      <c r="A87" t="s">
        <v>129</v>
      </c>
      <c r="B87" s="34">
        <v>130.31</v>
      </c>
      <c r="C87" s="34">
        <v>86.87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117.88</v>
      </c>
      <c r="N87">
        <v>270.87</v>
      </c>
      <c r="O87">
        <v>100.88</v>
      </c>
      <c r="P87">
        <v>1.01</v>
      </c>
      <c r="Q87">
        <v>27.29</v>
      </c>
      <c r="R87" s="93">
        <v>0</v>
      </c>
      <c r="S87" s="93">
        <v>0</v>
      </c>
      <c r="T87" s="93">
        <v>0</v>
      </c>
      <c r="U87">
        <v>1.22</v>
      </c>
      <c r="V87">
        <v>0</v>
      </c>
      <c r="W87">
        <v>1.62</v>
      </c>
      <c r="X87">
        <v>57.79</v>
      </c>
      <c r="Y87">
        <v>19.28</v>
      </c>
      <c r="Z87">
        <v>19.260000000000002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12.47</v>
      </c>
      <c r="AH87">
        <v>55.22</v>
      </c>
      <c r="AI87">
        <v>55.22</v>
      </c>
      <c r="AJ87">
        <v>24.08</v>
      </c>
      <c r="AK87">
        <v>0</v>
      </c>
      <c r="AL87">
        <v>0</v>
      </c>
    </row>
    <row r="88" spans="1:38">
      <c r="A88" t="s">
        <v>130</v>
      </c>
      <c r="B88" s="34">
        <v>130.31</v>
      </c>
      <c r="C88" s="34">
        <v>67.930000000000007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67.42</v>
      </c>
      <c r="N88">
        <v>270.87</v>
      </c>
      <c r="O88">
        <v>100.88</v>
      </c>
      <c r="P88">
        <v>1.01</v>
      </c>
      <c r="Q88">
        <v>26.51</v>
      </c>
      <c r="R88" s="93">
        <v>0</v>
      </c>
      <c r="S88" s="93">
        <v>0</v>
      </c>
      <c r="T88" s="93">
        <v>0</v>
      </c>
      <c r="U88">
        <v>1.22</v>
      </c>
      <c r="V88">
        <v>0</v>
      </c>
      <c r="W88">
        <v>1.62</v>
      </c>
      <c r="X88">
        <v>56.73</v>
      </c>
      <c r="Y88">
        <v>18.91</v>
      </c>
      <c r="Z88">
        <v>18.91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13.54</v>
      </c>
      <c r="AH88">
        <v>56.63</v>
      </c>
      <c r="AI88">
        <v>56.63</v>
      </c>
      <c r="AJ88">
        <v>24.08</v>
      </c>
      <c r="AK88">
        <v>0</v>
      </c>
      <c r="AL88">
        <v>0</v>
      </c>
    </row>
    <row r="89" spans="1:38">
      <c r="A89" t="s">
        <v>131</v>
      </c>
      <c r="B89" s="34">
        <v>130.31</v>
      </c>
      <c r="C89" s="34">
        <v>86.87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67.42</v>
      </c>
      <c r="N89">
        <v>270.87</v>
      </c>
      <c r="O89">
        <v>100.88</v>
      </c>
      <c r="P89">
        <v>1.01</v>
      </c>
      <c r="Q89">
        <v>28.97</v>
      </c>
      <c r="R89" s="93">
        <v>0</v>
      </c>
      <c r="S89" s="93">
        <v>0</v>
      </c>
      <c r="T89" s="93">
        <v>0</v>
      </c>
      <c r="U89">
        <v>1.22</v>
      </c>
      <c r="V89">
        <v>0</v>
      </c>
      <c r="W89">
        <v>1.62</v>
      </c>
      <c r="X89">
        <v>56.33</v>
      </c>
      <c r="Y89">
        <v>18.78</v>
      </c>
      <c r="Z89">
        <v>18.78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15.12</v>
      </c>
      <c r="AH89">
        <v>45.2</v>
      </c>
      <c r="AI89">
        <v>45.2</v>
      </c>
      <c r="AJ89">
        <v>24.08</v>
      </c>
      <c r="AK89">
        <v>0</v>
      </c>
      <c r="AL89">
        <v>0</v>
      </c>
    </row>
    <row r="90" spans="1:38">
      <c r="A90" t="s">
        <v>132</v>
      </c>
      <c r="B90" s="34">
        <v>130.31</v>
      </c>
      <c r="C90" s="34">
        <v>62.15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67.42</v>
      </c>
      <c r="N90">
        <v>270.87</v>
      </c>
      <c r="O90">
        <v>100.88</v>
      </c>
      <c r="P90">
        <v>1.01</v>
      </c>
      <c r="Q90">
        <v>28.44</v>
      </c>
      <c r="R90" s="93">
        <v>0</v>
      </c>
      <c r="S90" s="93">
        <v>0</v>
      </c>
      <c r="T90" s="93">
        <v>0</v>
      </c>
      <c r="U90">
        <v>1.22</v>
      </c>
      <c r="V90">
        <v>0</v>
      </c>
      <c r="W90">
        <v>1.62</v>
      </c>
      <c r="X90">
        <v>53.33</v>
      </c>
      <c r="Y90">
        <v>17.78</v>
      </c>
      <c r="Z90">
        <v>17.78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15.4</v>
      </c>
      <c r="AH90">
        <v>43.77</v>
      </c>
      <c r="AI90">
        <v>43.77</v>
      </c>
      <c r="AJ90">
        <v>24.08</v>
      </c>
      <c r="AK90">
        <v>0</v>
      </c>
      <c r="AL90">
        <v>0</v>
      </c>
    </row>
    <row r="91" spans="1:38">
      <c r="A91" t="s">
        <v>133</v>
      </c>
      <c r="B91" s="34">
        <v>130.31</v>
      </c>
      <c r="C91" s="34">
        <v>62.15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67.42</v>
      </c>
      <c r="N91">
        <v>270.87</v>
      </c>
      <c r="O91">
        <v>100.88</v>
      </c>
      <c r="P91">
        <v>1.01</v>
      </c>
      <c r="Q91">
        <v>27.79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1.62</v>
      </c>
      <c r="X91">
        <v>49.57</v>
      </c>
      <c r="Y91">
        <v>16.52</v>
      </c>
      <c r="Z91">
        <v>16.52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10.25</v>
      </c>
      <c r="AH91">
        <v>42.31</v>
      </c>
      <c r="AI91">
        <v>42.31</v>
      </c>
      <c r="AJ91">
        <v>24.08</v>
      </c>
      <c r="AK91">
        <v>0</v>
      </c>
      <c r="AL91">
        <v>0</v>
      </c>
    </row>
    <row r="92" spans="1:38">
      <c r="A92" t="s">
        <v>134</v>
      </c>
      <c r="B92" s="34">
        <v>130.31</v>
      </c>
      <c r="C92" s="34">
        <v>50.68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67.42</v>
      </c>
      <c r="N92">
        <v>270.87</v>
      </c>
      <c r="O92">
        <v>86.68</v>
      </c>
      <c r="P92">
        <v>1.01</v>
      </c>
      <c r="Q92">
        <v>27.1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1.62</v>
      </c>
      <c r="X92">
        <v>46.27</v>
      </c>
      <c r="Y92">
        <v>15.43</v>
      </c>
      <c r="Z92">
        <v>15.42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10.36</v>
      </c>
      <c r="AH92">
        <v>40.479999999999997</v>
      </c>
      <c r="AI92">
        <v>40.479999999999997</v>
      </c>
      <c r="AJ92">
        <v>24.08</v>
      </c>
      <c r="AK92">
        <v>0</v>
      </c>
      <c r="AL92">
        <v>0</v>
      </c>
    </row>
    <row r="93" spans="1:38">
      <c r="A93" t="s">
        <v>135</v>
      </c>
      <c r="B93" s="34">
        <v>130.31</v>
      </c>
      <c r="C93" s="34">
        <v>50.68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67.42</v>
      </c>
      <c r="N93">
        <v>270.87</v>
      </c>
      <c r="O93">
        <v>86.68</v>
      </c>
      <c r="P93">
        <v>1.01</v>
      </c>
      <c r="Q93">
        <v>29.01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1.62</v>
      </c>
      <c r="X93">
        <v>48.24</v>
      </c>
      <c r="Y93">
        <v>16.07</v>
      </c>
      <c r="Z93">
        <v>16.079999999999998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10.66</v>
      </c>
      <c r="AH93">
        <v>48.62</v>
      </c>
      <c r="AI93">
        <v>48.62</v>
      </c>
      <c r="AJ93">
        <v>24.08</v>
      </c>
      <c r="AK93">
        <v>0</v>
      </c>
      <c r="AL93">
        <v>0</v>
      </c>
    </row>
    <row r="94" spans="1:38">
      <c r="A94" t="s">
        <v>136</v>
      </c>
      <c r="B94" s="34">
        <v>130.31</v>
      </c>
      <c r="C94" s="34">
        <v>50.68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67.42</v>
      </c>
      <c r="N94">
        <v>231.14</v>
      </c>
      <c r="O94">
        <v>86.68</v>
      </c>
      <c r="P94">
        <v>1.01</v>
      </c>
      <c r="Q94">
        <v>28.01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1.62</v>
      </c>
      <c r="X94">
        <v>46.9</v>
      </c>
      <c r="Y94">
        <v>15.63</v>
      </c>
      <c r="Z94">
        <v>15.64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10.95</v>
      </c>
      <c r="AH94">
        <v>47.89</v>
      </c>
      <c r="AI94">
        <v>47.89</v>
      </c>
      <c r="AJ94">
        <v>24.08</v>
      </c>
      <c r="AK94">
        <v>0</v>
      </c>
      <c r="AL94">
        <v>0</v>
      </c>
    </row>
    <row r="95" spans="1:38">
      <c r="A95" t="s">
        <v>137</v>
      </c>
      <c r="B95" s="34">
        <v>130.31</v>
      </c>
      <c r="C95" s="34">
        <v>50.68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67.42</v>
      </c>
      <c r="N95">
        <v>211.88</v>
      </c>
      <c r="O95">
        <v>86.68</v>
      </c>
      <c r="P95">
        <v>0.93</v>
      </c>
      <c r="Q95">
        <v>27.02</v>
      </c>
      <c r="R95" s="93">
        <v>0</v>
      </c>
      <c r="S95" s="93">
        <v>0</v>
      </c>
      <c r="T95" s="93">
        <v>0</v>
      </c>
      <c r="U95">
        <v>1.1499999999999999</v>
      </c>
      <c r="V95">
        <v>0</v>
      </c>
      <c r="W95">
        <v>1.62</v>
      </c>
      <c r="X95">
        <v>46.11</v>
      </c>
      <c r="Y95">
        <v>15.37</v>
      </c>
      <c r="Z95">
        <v>15.37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10.8</v>
      </c>
      <c r="AH95">
        <v>47.81</v>
      </c>
      <c r="AI95">
        <v>47.81</v>
      </c>
      <c r="AJ95">
        <v>23.11</v>
      </c>
      <c r="AK95">
        <v>0</v>
      </c>
      <c r="AL95">
        <v>0</v>
      </c>
    </row>
    <row r="96" spans="1:38">
      <c r="A96" t="s">
        <v>138</v>
      </c>
      <c r="B96" s="34">
        <v>130.31</v>
      </c>
      <c r="C96" s="34">
        <v>50.68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67.42</v>
      </c>
      <c r="N96">
        <v>192.62</v>
      </c>
      <c r="O96">
        <v>86.68</v>
      </c>
      <c r="P96">
        <v>0.93</v>
      </c>
      <c r="Q96">
        <v>25.02</v>
      </c>
      <c r="R96" s="93">
        <v>0</v>
      </c>
      <c r="S96" s="93">
        <v>0</v>
      </c>
      <c r="T96" s="93">
        <v>0</v>
      </c>
      <c r="U96">
        <v>1.1499999999999999</v>
      </c>
      <c r="V96">
        <v>0</v>
      </c>
      <c r="W96">
        <v>1.62</v>
      </c>
      <c r="X96">
        <v>45.38</v>
      </c>
      <c r="Y96">
        <v>15.12</v>
      </c>
      <c r="Z96">
        <v>15.13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10.81</v>
      </c>
      <c r="AH96">
        <v>45.33</v>
      </c>
      <c r="AI96">
        <v>45.33</v>
      </c>
      <c r="AJ96">
        <v>23.11</v>
      </c>
      <c r="AK96">
        <v>0</v>
      </c>
      <c r="AL96">
        <v>0</v>
      </c>
    </row>
    <row r="97" spans="1:50">
      <c r="A97" t="s">
        <v>139</v>
      </c>
      <c r="B97" s="34">
        <v>130.31</v>
      </c>
      <c r="C97" s="34">
        <v>50.68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67.42</v>
      </c>
      <c r="N97">
        <v>173.36</v>
      </c>
      <c r="O97">
        <v>86.68</v>
      </c>
      <c r="P97">
        <v>0.93</v>
      </c>
      <c r="Q97">
        <v>27.02</v>
      </c>
      <c r="R97" s="93">
        <v>0</v>
      </c>
      <c r="S97" s="93">
        <v>0</v>
      </c>
      <c r="T97" s="93">
        <v>0</v>
      </c>
      <c r="U97">
        <v>1.1499999999999999</v>
      </c>
      <c r="V97">
        <v>0</v>
      </c>
      <c r="W97">
        <v>1.62</v>
      </c>
      <c r="X97">
        <v>44.44</v>
      </c>
      <c r="Y97">
        <v>14.81</v>
      </c>
      <c r="Z97">
        <v>14.81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10.75</v>
      </c>
      <c r="AH97">
        <v>44.5</v>
      </c>
      <c r="AI97">
        <v>44.5</v>
      </c>
      <c r="AJ97">
        <v>23.11</v>
      </c>
      <c r="AK97">
        <v>0</v>
      </c>
      <c r="AL97">
        <v>0</v>
      </c>
    </row>
    <row r="98" spans="1:50">
      <c r="A98" t="s">
        <v>140</v>
      </c>
      <c r="B98" s="34">
        <v>130.31</v>
      </c>
      <c r="C98" s="34">
        <v>50.68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71.650000000000006</v>
      </c>
      <c r="N98">
        <v>148.97</v>
      </c>
      <c r="O98">
        <v>86.68</v>
      </c>
      <c r="P98">
        <v>0.93</v>
      </c>
      <c r="Q98">
        <v>26.02</v>
      </c>
      <c r="R98" s="93">
        <v>0</v>
      </c>
      <c r="S98" s="93">
        <v>0</v>
      </c>
      <c r="T98" s="93">
        <v>0</v>
      </c>
      <c r="U98">
        <v>1.1499999999999999</v>
      </c>
      <c r="V98">
        <v>0</v>
      </c>
      <c r="W98">
        <v>1.62</v>
      </c>
      <c r="X98">
        <v>43.56</v>
      </c>
      <c r="Y98">
        <v>14.51</v>
      </c>
      <c r="Z98">
        <v>14.52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10.51</v>
      </c>
      <c r="AH98">
        <v>42.81</v>
      </c>
      <c r="AI98">
        <v>42.81</v>
      </c>
      <c r="AJ98">
        <v>23.11</v>
      </c>
      <c r="AK98">
        <v>0</v>
      </c>
      <c r="AL98">
        <v>0</v>
      </c>
    </row>
    <row r="99" spans="1:50">
      <c r="A99" t="s">
        <v>141</v>
      </c>
      <c r="B99" s="34">
        <f>SUM(B3:B98)/4000</f>
        <v>3.0421424999999989</v>
      </c>
      <c r="C99" s="34">
        <f t="shared" ref="C99:P99" si="2">SUM(C3:C98)/4000</f>
        <v>1.6901524999999988</v>
      </c>
      <c r="D99" s="93">
        <f t="shared" ref="D99" si="3">SUM(D3:D98)/4000</f>
        <v>0.84340499999999985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9.3010000000000023E-2</v>
      </c>
      <c r="K99" s="37">
        <f t="shared" si="2"/>
        <v>9.3010000000000023E-2</v>
      </c>
      <c r="L99" s="37">
        <f t="shared" si="2"/>
        <v>9.5317499999999972E-2</v>
      </c>
      <c r="M99">
        <f t="shared" si="2"/>
        <v>2.3543325000000008</v>
      </c>
      <c r="N99">
        <f t="shared" si="2"/>
        <v>5.7323150000000007</v>
      </c>
      <c r="O99">
        <f t="shared" si="2"/>
        <v>1.7299000000000004</v>
      </c>
      <c r="P99">
        <f t="shared" si="2"/>
        <v>2.2497500000000038E-2</v>
      </c>
      <c r="Q99">
        <f t="shared" ref="Q99:AF99" si="5">SUM(Q3:Q98)/4000</f>
        <v>0.77855250000000009</v>
      </c>
      <c r="R99" s="93">
        <f t="shared" si="5"/>
        <v>0.277115</v>
      </c>
      <c r="S99" s="93">
        <f t="shared" si="5"/>
        <v>0.29233999999999999</v>
      </c>
      <c r="T99" s="93">
        <f t="shared" si="5"/>
        <v>0.27394999999999997</v>
      </c>
      <c r="U99">
        <f t="shared" si="5"/>
        <v>2.8499999999999977E-2</v>
      </c>
      <c r="V99">
        <f t="shared" si="5"/>
        <v>0.87204030125000032</v>
      </c>
      <c r="W99">
        <f t="shared" si="5"/>
        <v>3.8580000000000038E-2</v>
      </c>
      <c r="X99">
        <f t="shared" si="5"/>
        <v>0.92265749999999991</v>
      </c>
      <c r="Y99">
        <f t="shared" si="5"/>
        <v>0.30756000000000011</v>
      </c>
      <c r="Z99">
        <f t="shared" si="5"/>
        <v>0.30754250000000016</v>
      </c>
      <c r="AA99">
        <f t="shared" si="5"/>
        <v>1.5649500000000001</v>
      </c>
      <c r="AB99">
        <f t="shared" si="5"/>
        <v>0.3129900000000001</v>
      </c>
      <c r="AC99">
        <f t="shared" si="5"/>
        <v>0.54578250000000006</v>
      </c>
      <c r="AD99">
        <f t="shared" si="5"/>
        <v>0.29614499999999994</v>
      </c>
      <c r="AE99">
        <f t="shared" si="5"/>
        <v>0.5625</v>
      </c>
      <c r="AF99">
        <f t="shared" si="5"/>
        <v>0.28199999999999997</v>
      </c>
      <c r="AG99">
        <f t="shared" ref="AG99:AM99" si="6">SUM(AG3:AG98)/4000</f>
        <v>0.22603999999999991</v>
      </c>
      <c r="AH99">
        <f t="shared" si="6"/>
        <v>0.74310749999999992</v>
      </c>
      <c r="AI99">
        <f t="shared" si="6"/>
        <v>0.74310749999999992</v>
      </c>
      <c r="AJ99">
        <f t="shared" si="6"/>
        <v>0.47697749999999944</v>
      </c>
      <c r="AK99">
        <f t="shared" si="6"/>
        <v>1.1559999999999999</v>
      </c>
      <c r="AL99">
        <f t="shared" si="6"/>
        <v>0.49275000000000002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260.03325009733936</v>
      </c>
      <c r="L3">
        <v>1.9299019395599539</v>
      </c>
      <c r="M3">
        <v>61.416672881164651</v>
      </c>
      <c r="N3">
        <v>24.980301270745429</v>
      </c>
      <c r="O3">
        <v>70.581400340386224</v>
      </c>
      <c r="P3">
        <v>23.900656237288135</v>
      </c>
      <c r="Q3">
        <v>2.8893</v>
      </c>
      <c r="R3">
        <v>8.9998572379367712</v>
      </c>
      <c r="S3">
        <v>5.7767828301886794</v>
      </c>
      <c r="T3">
        <v>0</v>
      </c>
      <c r="U3">
        <v>59.819612442576613</v>
      </c>
      <c r="V3">
        <v>2.8873018672199171</v>
      </c>
      <c r="W3">
        <v>6.7383674740484425</v>
      </c>
      <c r="X3">
        <v>26.990207803442029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5.9245093727180542</v>
      </c>
      <c r="AG3">
        <v>0</v>
      </c>
      <c r="AH3">
        <v>0</v>
      </c>
      <c r="AI3">
        <v>0</v>
      </c>
      <c r="AJ3">
        <v>0</v>
      </c>
      <c r="AK3">
        <v>23.03009008983452</v>
      </c>
      <c r="AL3">
        <v>5.0094681907917371</v>
      </c>
      <c r="AM3">
        <v>0</v>
      </c>
      <c r="AN3">
        <v>0</v>
      </c>
      <c r="AO3">
        <v>0</v>
      </c>
      <c r="AP3">
        <v>0</v>
      </c>
      <c r="AQ3">
        <v>0</v>
      </c>
      <c r="AR3">
        <v>1.2142185885869561</v>
      </c>
      <c r="AS3">
        <v>7.0555934255129351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599.17749208934038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260.03325009733936</v>
      </c>
      <c r="L4">
        <v>1.9299019395599539</v>
      </c>
      <c r="M4">
        <v>61.416672881164651</v>
      </c>
      <c r="N4">
        <v>24.980301270745429</v>
      </c>
      <c r="O4">
        <v>70.581400340386224</v>
      </c>
      <c r="P4">
        <v>23.900656237288135</v>
      </c>
      <c r="Q4">
        <v>2.8893</v>
      </c>
      <c r="R4">
        <v>8.6714299938912625</v>
      </c>
      <c r="S4">
        <v>5.7767828301886794</v>
      </c>
      <c r="T4">
        <v>0</v>
      </c>
      <c r="U4">
        <v>59.819612442576613</v>
      </c>
      <c r="V4">
        <v>2.8873018672199171</v>
      </c>
      <c r="W4">
        <v>6.7383674740484425</v>
      </c>
      <c r="X4">
        <v>26.966324478260866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5.9245093727180542</v>
      </c>
      <c r="AG4">
        <v>0</v>
      </c>
      <c r="AH4">
        <v>0</v>
      </c>
      <c r="AI4">
        <v>0</v>
      </c>
      <c r="AJ4">
        <v>0</v>
      </c>
      <c r="AK4">
        <v>23.03009008983452</v>
      </c>
      <c r="AL4">
        <v>1.0018939365748707</v>
      </c>
      <c r="AM4">
        <v>0</v>
      </c>
      <c r="AN4">
        <v>0</v>
      </c>
      <c r="AO4">
        <v>0</v>
      </c>
      <c r="AP4">
        <v>0</v>
      </c>
      <c r="AQ4">
        <v>0</v>
      </c>
      <c r="AR4">
        <v>1.2142185885869561</v>
      </c>
      <c r="AS4">
        <v>7.0555934255129351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594.81760726589687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260.03325009733936</v>
      </c>
      <c r="L5">
        <v>1.9299019395599539</v>
      </c>
      <c r="M5">
        <v>61.416672881164651</v>
      </c>
      <c r="N5">
        <v>24.980301270745429</v>
      </c>
      <c r="O5">
        <v>70.581400340386224</v>
      </c>
      <c r="P5">
        <v>23.900656237288135</v>
      </c>
      <c r="Q5">
        <v>2.8893</v>
      </c>
      <c r="R5">
        <v>8.6714299938912625</v>
      </c>
      <c r="S5">
        <v>5.7767828301886794</v>
      </c>
      <c r="T5">
        <v>0</v>
      </c>
      <c r="U5">
        <v>59.819612442576613</v>
      </c>
      <c r="V5">
        <v>2.8873018672199171</v>
      </c>
      <c r="W5">
        <v>6.7383674740484425</v>
      </c>
      <c r="X5">
        <v>26.966324478260866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5.9245093727180542</v>
      </c>
      <c r="AG5">
        <v>0</v>
      </c>
      <c r="AH5">
        <v>0</v>
      </c>
      <c r="AI5">
        <v>0</v>
      </c>
      <c r="AJ5">
        <v>0</v>
      </c>
      <c r="AK5">
        <v>23.03009008983452</v>
      </c>
      <c r="AL5">
        <v>1.0018939365748707</v>
      </c>
      <c r="AM5">
        <v>0</v>
      </c>
      <c r="AN5">
        <v>0</v>
      </c>
      <c r="AO5">
        <v>0</v>
      </c>
      <c r="AP5">
        <v>0</v>
      </c>
      <c r="AQ5">
        <v>0</v>
      </c>
      <c r="AR5">
        <v>1.2142185885869561</v>
      </c>
      <c r="AS5">
        <v>7.0555934255129351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594.81760726589687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260.03325009733936</v>
      </c>
      <c r="L6">
        <v>1.9299019395599539</v>
      </c>
      <c r="M6">
        <v>61.416672881164651</v>
      </c>
      <c r="N6">
        <v>24.980301270745429</v>
      </c>
      <c r="O6">
        <v>70.581400340386224</v>
      </c>
      <c r="P6">
        <v>23.900656237288135</v>
      </c>
      <c r="Q6">
        <v>2.8893</v>
      </c>
      <c r="R6">
        <v>8.6714299938912625</v>
      </c>
      <c r="S6">
        <v>5.7767828301886794</v>
      </c>
      <c r="T6">
        <v>0</v>
      </c>
      <c r="U6">
        <v>59.819612442576613</v>
      </c>
      <c r="V6">
        <v>2.8873018672199171</v>
      </c>
      <c r="W6">
        <v>6.7383674740484425</v>
      </c>
      <c r="X6">
        <v>26.966324478260866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5.9245093727180542</v>
      </c>
      <c r="AG6">
        <v>0</v>
      </c>
      <c r="AH6">
        <v>0</v>
      </c>
      <c r="AI6">
        <v>0</v>
      </c>
      <c r="AJ6">
        <v>0</v>
      </c>
      <c r="AK6">
        <v>23.03009008983452</v>
      </c>
      <c r="AL6">
        <v>1.0018939365748707</v>
      </c>
      <c r="AM6">
        <v>0</v>
      </c>
      <c r="AN6">
        <v>0</v>
      </c>
      <c r="AO6">
        <v>0</v>
      </c>
      <c r="AP6">
        <v>0</v>
      </c>
      <c r="AQ6">
        <v>0</v>
      </c>
      <c r="AR6">
        <v>1.2142185885869561</v>
      </c>
      <c r="AS6">
        <v>7.0555934255129351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594.81760726589687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260.03325009733936</v>
      </c>
      <c r="L7">
        <v>1.9299019395599539</v>
      </c>
      <c r="M7">
        <v>61.416672881164651</v>
      </c>
      <c r="N7">
        <v>24.980301270745429</v>
      </c>
      <c r="O7">
        <v>70.581400340386224</v>
      </c>
      <c r="P7">
        <v>23.900656237288135</v>
      </c>
      <c r="Q7">
        <v>2.8893</v>
      </c>
      <c r="R7">
        <v>8.6714299938912625</v>
      </c>
      <c r="S7">
        <v>5.7767828301886794</v>
      </c>
      <c r="T7">
        <v>0</v>
      </c>
      <c r="U7">
        <v>59.819612442576613</v>
      </c>
      <c r="V7">
        <v>2.8873018672199171</v>
      </c>
      <c r="W7">
        <v>6.7383674740484425</v>
      </c>
      <c r="X7">
        <v>26.966324478260866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5.9245093727180542</v>
      </c>
      <c r="AG7">
        <v>0</v>
      </c>
      <c r="AH7">
        <v>0</v>
      </c>
      <c r="AI7">
        <v>0</v>
      </c>
      <c r="AJ7">
        <v>0</v>
      </c>
      <c r="AK7">
        <v>23.03009008983452</v>
      </c>
      <c r="AL7">
        <v>1.0018939365748707</v>
      </c>
      <c r="AM7">
        <v>0</v>
      </c>
      <c r="AN7">
        <v>0</v>
      </c>
      <c r="AO7">
        <v>0</v>
      </c>
      <c r="AP7">
        <v>0</v>
      </c>
      <c r="AQ7">
        <v>0</v>
      </c>
      <c r="AR7">
        <v>1.2142185885869561</v>
      </c>
      <c r="AS7">
        <v>7.0555934255129351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594.81760726589687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260.03325009733936</v>
      </c>
      <c r="L8">
        <v>1.9299019395599539</v>
      </c>
      <c r="M8">
        <v>61.416672881164651</v>
      </c>
      <c r="N8">
        <v>24.980301270745429</v>
      </c>
      <c r="O8">
        <v>70.581400340386224</v>
      </c>
      <c r="P8">
        <v>23.900656237288135</v>
      </c>
      <c r="Q8">
        <v>2.8893</v>
      </c>
      <c r="R8">
        <v>8.6714299938912625</v>
      </c>
      <c r="S8">
        <v>5.7767828301886794</v>
      </c>
      <c r="T8">
        <v>0</v>
      </c>
      <c r="U8">
        <v>59.819612442576613</v>
      </c>
      <c r="V8">
        <v>2.8873018672199171</v>
      </c>
      <c r="W8">
        <v>6.7383674740484425</v>
      </c>
      <c r="X8">
        <v>26.966324478260866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5.9245093727180542</v>
      </c>
      <c r="AG8">
        <v>0</v>
      </c>
      <c r="AH8">
        <v>0</v>
      </c>
      <c r="AI8">
        <v>0</v>
      </c>
      <c r="AJ8">
        <v>0</v>
      </c>
      <c r="AK8">
        <v>23.03009008983452</v>
      </c>
      <c r="AL8">
        <v>1.0018939365748707</v>
      </c>
      <c r="AM8">
        <v>0</v>
      </c>
      <c r="AN8">
        <v>0</v>
      </c>
      <c r="AO8">
        <v>0</v>
      </c>
      <c r="AP8">
        <v>0</v>
      </c>
      <c r="AQ8">
        <v>0</v>
      </c>
      <c r="AR8">
        <v>1.2142185885869561</v>
      </c>
      <c r="AS8">
        <v>7.0555934255129351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594.81760726589687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260.03325009733936</v>
      </c>
      <c r="L9">
        <v>1.9299019395599539</v>
      </c>
      <c r="M9">
        <v>61.416672881164651</v>
      </c>
      <c r="N9">
        <v>24.980301270745429</v>
      </c>
      <c r="O9">
        <v>70.581400340386224</v>
      </c>
      <c r="P9">
        <v>23.900656237288135</v>
      </c>
      <c r="Q9">
        <v>2.8893</v>
      </c>
      <c r="R9">
        <v>8.6714299938912625</v>
      </c>
      <c r="S9">
        <v>5.7767828301886794</v>
      </c>
      <c r="T9">
        <v>0</v>
      </c>
      <c r="U9">
        <v>59.819612442576613</v>
      </c>
      <c r="V9">
        <v>2.8873018672199171</v>
      </c>
      <c r="W9">
        <v>6.7383674740484425</v>
      </c>
      <c r="X9">
        <v>26.966324478260866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5.9245093727180542</v>
      </c>
      <c r="AG9">
        <v>0</v>
      </c>
      <c r="AH9">
        <v>0</v>
      </c>
      <c r="AI9">
        <v>0</v>
      </c>
      <c r="AJ9">
        <v>0</v>
      </c>
      <c r="AK9">
        <v>23.03009008983452</v>
      </c>
      <c r="AL9">
        <v>1.0018939365748707</v>
      </c>
      <c r="AM9">
        <v>0</v>
      </c>
      <c r="AN9">
        <v>0</v>
      </c>
      <c r="AO9">
        <v>0</v>
      </c>
      <c r="AP9">
        <v>0</v>
      </c>
      <c r="AQ9">
        <v>0</v>
      </c>
      <c r="AR9">
        <v>1.2142185885869561</v>
      </c>
      <c r="AS9">
        <v>7.0555934255129351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594.81760726589687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260.03325009733936</v>
      </c>
      <c r="L10">
        <v>1.9299019395599539</v>
      </c>
      <c r="M10">
        <v>61.416672881164651</v>
      </c>
      <c r="N10">
        <v>24.980301270745429</v>
      </c>
      <c r="O10">
        <v>70.581400340386224</v>
      </c>
      <c r="P10">
        <v>23.900656237288135</v>
      </c>
      <c r="Q10">
        <v>2.8893</v>
      </c>
      <c r="R10">
        <v>8.6714299938912625</v>
      </c>
      <c r="S10">
        <v>5.7767828301886794</v>
      </c>
      <c r="T10">
        <v>0</v>
      </c>
      <c r="U10">
        <v>59.819612442576613</v>
      </c>
      <c r="V10">
        <v>2.8873018672199171</v>
      </c>
      <c r="W10">
        <v>6.7383674740484425</v>
      </c>
      <c r="X10">
        <v>26.966324478260866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5.9245093727180542</v>
      </c>
      <c r="AG10">
        <v>0</v>
      </c>
      <c r="AH10">
        <v>0</v>
      </c>
      <c r="AI10">
        <v>0</v>
      </c>
      <c r="AJ10">
        <v>0</v>
      </c>
      <c r="AK10">
        <v>23.03009008983452</v>
      </c>
      <c r="AL10">
        <v>1.0018939365748707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1.2142185885869561</v>
      </c>
      <c r="AS10">
        <v>2.8449975756764796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590.60701141606046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260.03325009733936</v>
      </c>
      <c r="L11">
        <v>1.9299019395599539</v>
      </c>
      <c r="M11">
        <v>61.416672881164651</v>
      </c>
      <c r="N11">
        <v>24.980301270745429</v>
      </c>
      <c r="O11">
        <v>70.581400340386224</v>
      </c>
      <c r="P11">
        <v>23.900656237288135</v>
      </c>
      <c r="Q11">
        <v>2.8893</v>
      </c>
      <c r="R11">
        <v>8.6714299938912625</v>
      </c>
      <c r="S11">
        <v>5.7767828301886794</v>
      </c>
      <c r="T11">
        <v>0</v>
      </c>
      <c r="U11">
        <v>59.819612442576613</v>
      </c>
      <c r="V11">
        <v>2.8873018672199171</v>
      </c>
      <c r="W11">
        <v>6.7383674740484425</v>
      </c>
      <c r="X11">
        <v>26.966568796715489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5.9245093727180542</v>
      </c>
      <c r="AG11">
        <v>0</v>
      </c>
      <c r="AH11">
        <v>0</v>
      </c>
      <c r="AI11">
        <v>0</v>
      </c>
      <c r="AJ11">
        <v>0</v>
      </c>
      <c r="AK11">
        <v>23.03009008983452</v>
      </c>
      <c r="AL11">
        <v>1.0018939365748707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1.2142185885869561</v>
      </c>
      <c r="AS11">
        <v>1.991497995539697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589.75375615437827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260.03325009733936</v>
      </c>
      <c r="L12">
        <v>1.9299019395599539</v>
      </c>
      <c r="M12">
        <v>61.416672881164651</v>
      </c>
      <c r="N12">
        <v>24.980301270745429</v>
      </c>
      <c r="O12">
        <v>70.581400340386224</v>
      </c>
      <c r="P12">
        <v>23.900656237288135</v>
      </c>
      <c r="Q12">
        <v>2.8893</v>
      </c>
      <c r="R12">
        <v>8.6714299938912625</v>
      </c>
      <c r="S12">
        <v>5.7767828301886794</v>
      </c>
      <c r="T12">
        <v>0</v>
      </c>
      <c r="U12">
        <v>59.819612442576613</v>
      </c>
      <c r="V12">
        <v>2.8873018672199171</v>
      </c>
      <c r="W12">
        <v>6.7383674740484425</v>
      </c>
      <c r="X12">
        <v>26.966568796715489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5.9245093727180542</v>
      </c>
      <c r="AG12">
        <v>0</v>
      </c>
      <c r="AH12">
        <v>0</v>
      </c>
      <c r="AI12">
        <v>0</v>
      </c>
      <c r="AJ12">
        <v>0</v>
      </c>
      <c r="AK12">
        <v>23.03009008983452</v>
      </c>
      <c r="AL12">
        <v>1.0018939365748707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1.2142185885869561</v>
      </c>
      <c r="AS12">
        <v>1.991497995539697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589.75375615437827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260.03325009733936</v>
      </c>
      <c r="L13">
        <v>1.9299019395599539</v>
      </c>
      <c r="M13">
        <v>49.010761000000009</v>
      </c>
      <c r="N13">
        <v>11.558894006442708</v>
      </c>
      <c r="O13">
        <v>33.711049466131584</v>
      </c>
      <c r="P13">
        <v>11.560219470766965</v>
      </c>
      <c r="Q13">
        <v>2.8893</v>
      </c>
      <c r="R13">
        <v>8.6714299938912625</v>
      </c>
      <c r="S13">
        <v>5.7767828301886794</v>
      </c>
      <c r="T13">
        <v>0</v>
      </c>
      <c r="U13">
        <v>59.819612442576613</v>
      </c>
      <c r="V13">
        <v>2.8873018672199171</v>
      </c>
      <c r="W13">
        <v>6.7383674740484425</v>
      </c>
      <c r="X13">
        <v>26.966568796715489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5.9245093727180542</v>
      </c>
      <c r="AG13">
        <v>0</v>
      </c>
      <c r="AH13">
        <v>0</v>
      </c>
      <c r="AI13">
        <v>0</v>
      </c>
      <c r="AJ13">
        <v>0</v>
      </c>
      <c r="AK13">
        <v>23.03009008983452</v>
      </c>
      <c r="AL13">
        <v>1.0018939365748707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0.93401446784420261</v>
      </c>
      <c r="AS13">
        <v>1.991497995539697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514.43544524739229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260.03325009733936</v>
      </c>
      <c r="L14">
        <v>1.9299019395599539</v>
      </c>
      <c r="M14">
        <v>32.024259000000001</v>
      </c>
      <c r="N14">
        <v>11.558894006442708</v>
      </c>
      <c r="O14">
        <v>33.711049466131584</v>
      </c>
      <c r="P14">
        <v>11.560219470766965</v>
      </c>
      <c r="Q14">
        <v>2.8893</v>
      </c>
      <c r="R14">
        <v>8.6714299938912625</v>
      </c>
      <c r="S14">
        <v>5.7767828301886794</v>
      </c>
      <c r="T14">
        <v>0</v>
      </c>
      <c r="U14">
        <v>59.819612442576613</v>
      </c>
      <c r="V14">
        <v>2.8873018672199171</v>
      </c>
      <c r="W14">
        <v>6.7383674740484425</v>
      </c>
      <c r="X14">
        <v>26.966568796715489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5.9245093727180542</v>
      </c>
      <c r="AG14">
        <v>0</v>
      </c>
      <c r="AH14">
        <v>0</v>
      </c>
      <c r="AI14">
        <v>0</v>
      </c>
      <c r="AJ14">
        <v>0</v>
      </c>
      <c r="AK14">
        <v>23.03009008983452</v>
      </c>
      <c r="AL14">
        <v>1.0018939365748707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0.93401446784420261</v>
      </c>
      <c r="AS14">
        <v>1.991497995539697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497.44894324739215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260.03230740139213</v>
      </c>
      <c r="L15">
        <v>1.9299286757589087</v>
      </c>
      <c r="M15">
        <v>28.888493166012839</v>
      </c>
      <c r="N15">
        <v>11.558894006442708</v>
      </c>
      <c r="O15">
        <v>33.711049466131584</v>
      </c>
      <c r="P15">
        <v>11.560219470766965</v>
      </c>
      <c r="Q15">
        <v>2.8893</v>
      </c>
      <c r="R15">
        <v>8.6698452359481148</v>
      </c>
      <c r="S15">
        <v>5.7767828301886794</v>
      </c>
      <c r="T15">
        <v>0</v>
      </c>
      <c r="U15">
        <v>59.819612442576613</v>
      </c>
      <c r="V15">
        <v>2.8873018672199171</v>
      </c>
      <c r="W15">
        <v>6.7407411056768565</v>
      </c>
      <c r="X15">
        <v>26.966568796715489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4.2788125943204873</v>
      </c>
      <c r="AG15">
        <v>0</v>
      </c>
      <c r="AH15">
        <v>0</v>
      </c>
      <c r="AI15">
        <v>0</v>
      </c>
      <c r="AJ15">
        <v>0</v>
      </c>
      <c r="AK15">
        <v>23.03009008983452</v>
      </c>
      <c r="AL15">
        <v>1.0018939365748707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0.93401446784420261</v>
      </c>
      <c r="AS15">
        <v>1.991497995539697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492.66735354894445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260.03230740139213</v>
      </c>
      <c r="L16">
        <v>1.9299286757589087</v>
      </c>
      <c r="M16">
        <v>28.888493166012839</v>
      </c>
      <c r="N16">
        <v>11.558894006442708</v>
      </c>
      <c r="O16">
        <v>33.711049466131584</v>
      </c>
      <c r="P16">
        <v>11.560219470766965</v>
      </c>
      <c r="Q16">
        <v>2.8893</v>
      </c>
      <c r="R16">
        <v>8.6698452359481148</v>
      </c>
      <c r="S16">
        <v>5.7767828301886794</v>
      </c>
      <c r="T16">
        <v>0</v>
      </c>
      <c r="U16">
        <v>59.819612442576613</v>
      </c>
      <c r="V16">
        <v>2.8873018672199171</v>
      </c>
      <c r="W16">
        <v>6.7407411056768565</v>
      </c>
      <c r="X16">
        <v>26.966568796715489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4.2788125943204873</v>
      </c>
      <c r="AG16">
        <v>0</v>
      </c>
      <c r="AH16">
        <v>0</v>
      </c>
      <c r="AI16">
        <v>0</v>
      </c>
      <c r="AJ16">
        <v>0</v>
      </c>
      <c r="AK16">
        <v>23.03009008983452</v>
      </c>
      <c r="AL16">
        <v>1.0018939365748707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0.93401446784420261</v>
      </c>
      <c r="AS16">
        <v>1.991497995539697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492.66735354894445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260.03230740139213</v>
      </c>
      <c r="L17">
        <v>1.9299286757589087</v>
      </c>
      <c r="M17">
        <v>28.888493166012839</v>
      </c>
      <c r="N17">
        <v>11.558894006442708</v>
      </c>
      <c r="O17">
        <v>33.711049466131584</v>
      </c>
      <c r="P17">
        <v>11.560219470766965</v>
      </c>
      <c r="Q17">
        <v>2.8893</v>
      </c>
      <c r="R17">
        <v>8.6698452359481148</v>
      </c>
      <c r="S17">
        <v>5.7767828301886794</v>
      </c>
      <c r="T17">
        <v>0</v>
      </c>
      <c r="U17">
        <v>59.819612442576613</v>
      </c>
      <c r="V17">
        <v>2.8873018672199171</v>
      </c>
      <c r="W17">
        <v>6.7407411056768565</v>
      </c>
      <c r="X17">
        <v>26.966568796715489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4.2788125943204873</v>
      </c>
      <c r="AG17">
        <v>0</v>
      </c>
      <c r="AH17">
        <v>0</v>
      </c>
      <c r="AI17">
        <v>0</v>
      </c>
      <c r="AJ17">
        <v>0</v>
      </c>
      <c r="AK17">
        <v>23.03009008983452</v>
      </c>
      <c r="AL17">
        <v>1.0018939365748707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1.1675179749999995</v>
      </c>
      <c r="AS17">
        <v>1.991497995539697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492.90085705610028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260.03230740139213</v>
      </c>
      <c r="L18">
        <v>1.9299286757589087</v>
      </c>
      <c r="M18">
        <v>28.888493166012839</v>
      </c>
      <c r="N18">
        <v>11.558894006442708</v>
      </c>
      <c r="O18">
        <v>33.711049466131584</v>
      </c>
      <c r="P18">
        <v>11.560219470766965</v>
      </c>
      <c r="Q18">
        <v>2.8893</v>
      </c>
      <c r="R18">
        <v>8.6698452359481148</v>
      </c>
      <c r="S18">
        <v>5.7767828301886794</v>
      </c>
      <c r="T18">
        <v>0</v>
      </c>
      <c r="U18">
        <v>59.819612442576613</v>
      </c>
      <c r="V18">
        <v>2.8873018672199171</v>
      </c>
      <c r="W18">
        <v>6.7407411056768565</v>
      </c>
      <c r="X18">
        <v>26.966568796715489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4.2788125943204873</v>
      </c>
      <c r="AG18">
        <v>0</v>
      </c>
      <c r="AH18">
        <v>0</v>
      </c>
      <c r="AI18">
        <v>0</v>
      </c>
      <c r="AJ18">
        <v>0</v>
      </c>
      <c r="AK18">
        <v>23.03009008983452</v>
      </c>
      <c r="AL18">
        <v>1.0018939365748707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14.944230167844198</v>
      </c>
      <c r="AS18">
        <v>1.991497995539697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506.67756924894445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260.03230740139213</v>
      </c>
      <c r="L19">
        <v>1.9299286757589087</v>
      </c>
      <c r="M19">
        <v>28.888493166012839</v>
      </c>
      <c r="N19">
        <v>11.558894006442708</v>
      </c>
      <c r="O19">
        <v>33.711049466131584</v>
      </c>
      <c r="P19">
        <v>11.560219470766965</v>
      </c>
      <c r="Q19">
        <v>2.8893</v>
      </c>
      <c r="R19">
        <v>8.6698452359481148</v>
      </c>
      <c r="S19">
        <v>5.7767828301886794</v>
      </c>
      <c r="T19">
        <v>0</v>
      </c>
      <c r="U19">
        <v>59.819612442576613</v>
      </c>
      <c r="V19">
        <v>2.8873018672199171</v>
      </c>
      <c r="W19">
        <v>6.7407411056768565</v>
      </c>
      <c r="X19">
        <v>26.966568796715489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6.9705266227591585</v>
      </c>
      <c r="AF19">
        <v>4.2788125943204873</v>
      </c>
      <c r="AG19">
        <v>0</v>
      </c>
      <c r="AH19">
        <v>0</v>
      </c>
      <c r="AI19">
        <v>0</v>
      </c>
      <c r="AJ19">
        <v>0</v>
      </c>
      <c r="AK19">
        <v>23.03009008983452</v>
      </c>
      <c r="AL19">
        <v>1.0018939365748707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14.944230167844198</v>
      </c>
      <c r="AS19">
        <v>1.991497995539697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513.64809587170362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260.03230740139213</v>
      </c>
      <c r="L20">
        <v>1.9299286757589087</v>
      </c>
      <c r="M20">
        <v>28.888493166012839</v>
      </c>
      <c r="N20">
        <v>11.558894006442708</v>
      </c>
      <c r="O20">
        <v>33.711049466131584</v>
      </c>
      <c r="P20">
        <v>11.560219470766965</v>
      </c>
      <c r="Q20">
        <v>2.8893</v>
      </c>
      <c r="R20">
        <v>8.6698452359481148</v>
      </c>
      <c r="S20">
        <v>5.7767828301886794</v>
      </c>
      <c r="T20">
        <v>0</v>
      </c>
      <c r="U20">
        <v>59.819612442576613</v>
      </c>
      <c r="V20">
        <v>2.8873018672199171</v>
      </c>
      <c r="W20">
        <v>6.7407411056768565</v>
      </c>
      <c r="X20">
        <v>26.966568796715489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6.9705266227591585</v>
      </c>
      <c r="AF20">
        <v>4.2788125943204873</v>
      </c>
      <c r="AG20">
        <v>0</v>
      </c>
      <c r="AH20">
        <v>0</v>
      </c>
      <c r="AI20">
        <v>0</v>
      </c>
      <c r="AJ20">
        <v>0</v>
      </c>
      <c r="AK20">
        <v>23.03009008983452</v>
      </c>
      <c r="AL20">
        <v>1.0018939365748707</v>
      </c>
      <c r="AM20">
        <v>0</v>
      </c>
      <c r="AN20">
        <v>0</v>
      </c>
      <c r="AO20">
        <v>0</v>
      </c>
      <c r="AP20">
        <v>0</v>
      </c>
      <c r="AQ20">
        <v>10.38846844968254</v>
      </c>
      <c r="AR20">
        <v>1.1675179749999995</v>
      </c>
      <c r="AS20">
        <v>1.991497995539697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510.25985212854198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260.03230740139213</v>
      </c>
      <c r="L21">
        <v>1.9299286757589087</v>
      </c>
      <c r="M21">
        <v>28.888493166012839</v>
      </c>
      <c r="N21">
        <v>11.558894006442708</v>
      </c>
      <c r="O21">
        <v>33.711049466131584</v>
      </c>
      <c r="P21">
        <v>11.560219470766965</v>
      </c>
      <c r="Q21">
        <v>2.8893</v>
      </c>
      <c r="R21">
        <v>8.6698452359481148</v>
      </c>
      <c r="S21">
        <v>5.7767828301886794</v>
      </c>
      <c r="T21">
        <v>0</v>
      </c>
      <c r="U21">
        <v>59.819612442576613</v>
      </c>
      <c r="V21">
        <v>2.8873018672199171</v>
      </c>
      <c r="W21">
        <v>6.7407411056768565</v>
      </c>
      <c r="X21">
        <v>26.966568796715489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6.9705266227591585</v>
      </c>
      <c r="AF21">
        <v>4.2788125943204873</v>
      </c>
      <c r="AG21">
        <v>0</v>
      </c>
      <c r="AH21">
        <v>0</v>
      </c>
      <c r="AI21">
        <v>0</v>
      </c>
      <c r="AJ21">
        <v>0</v>
      </c>
      <c r="AK21">
        <v>23.03009008983452</v>
      </c>
      <c r="AL21">
        <v>1.0018939365748707</v>
      </c>
      <c r="AM21">
        <v>0</v>
      </c>
      <c r="AN21">
        <v>0</v>
      </c>
      <c r="AO21">
        <v>0</v>
      </c>
      <c r="AP21">
        <v>0</v>
      </c>
      <c r="AQ21">
        <v>10.38846844968254</v>
      </c>
      <c r="AR21">
        <v>0.93401446784420261</v>
      </c>
      <c r="AS21">
        <v>1.991497995539697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510.02634862138615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260.03230740139213</v>
      </c>
      <c r="L22">
        <v>1.9299286757589087</v>
      </c>
      <c r="M22">
        <v>28.888493166012839</v>
      </c>
      <c r="N22">
        <v>11.558894006442708</v>
      </c>
      <c r="O22">
        <v>70.581400340386224</v>
      </c>
      <c r="P22">
        <v>11.560219470766965</v>
      </c>
      <c r="Q22">
        <v>2.8893</v>
      </c>
      <c r="R22">
        <v>8.6698452359481148</v>
      </c>
      <c r="S22">
        <v>5.7767828301886794</v>
      </c>
      <c r="T22">
        <v>0</v>
      </c>
      <c r="U22">
        <v>59.819612442576613</v>
      </c>
      <c r="V22">
        <v>2.8873018672199171</v>
      </c>
      <c r="W22">
        <v>6.7407411056768565</v>
      </c>
      <c r="X22">
        <v>26.966568796715489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6.9705266227591585</v>
      </c>
      <c r="AF22">
        <v>4.2788125943204873</v>
      </c>
      <c r="AG22">
        <v>0</v>
      </c>
      <c r="AH22">
        <v>0</v>
      </c>
      <c r="AI22">
        <v>0</v>
      </c>
      <c r="AJ22">
        <v>0</v>
      </c>
      <c r="AK22">
        <v>23.03009008983452</v>
      </c>
      <c r="AL22">
        <v>1.0018939365748707</v>
      </c>
      <c r="AM22">
        <v>0</v>
      </c>
      <c r="AN22">
        <v>0</v>
      </c>
      <c r="AO22">
        <v>0</v>
      </c>
      <c r="AP22">
        <v>0</v>
      </c>
      <c r="AQ22">
        <v>20.776936899365079</v>
      </c>
      <c r="AR22">
        <v>0.93401446784420261</v>
      </c>
      <c r="AS22">
        <v>1.991497995539697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557.28516794532345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260.03230740139213</v>
      </c>
      <c r="L23">
        <v>1.9299286757589087</v>
      </c>
      <c r="M23">
        <v>60.6880758857926</v>
      </c>
      <c r="N23">
        <v>24.401542624662465</v>
      </c>
      <c r="O23">
        <v>70.581400340386224</v>
      </c>
      <c r="P23">
        <v>23.900656237288135</v>
      </c>
      <c r="Q23">
        <v>2.8893</v>
      </c>
      <c r="R23">
        <v>8.6698452359481148</v>
      </c>
      <c r="S23">
        <v>5.7767828301886794</v>
      </c>
      <c r="T23">
        <v>0</v>
      </c>
      <c r="U23">
        <v>59.819612442576613</v>
      </c>
      <c r="V23">
        <v>2.8873018672199171</v>
      </c>
      <c r="W23">
        <v>13.329630051948051</v>
      </c>
      <c r="X23">
        <v>34.694042456651061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6.9705266227591585</v>
      </c>
      <c r="AF23">
        <v>4.2788125943204873</v>
      </c>
      <c r="AG23">
        <v>0</v>
      </c>
      <c r="AH23">
        <v>0</v>
      </c>
      <c r="AI23">
        <v>0</v>
      </c>
      <c r="AJ23">
        <v>0</v>
      </c>
      <c r="AK23">
        <v>23.03009008983452</v>
      </c>
      <c r="AL23">
        <v>1.0018939365748707</v>
      </c>
      <c r="AM23">
        <v>0</v>
      </c>
      <c r="AN23">
        <v>0</v>
      </c>
      <c r="AO23">
        <v>0</v>
      </c>
      <c r="AP23">
        <v>0.3251041374482187</v>
      </c>
      <c r="AQ23">
        <v>20.776936899365079</v>
      </c>
      <c r="AR23">
        <v>0.93401446784420261</v>
      </c>
      <c r="AS23">
        <v>1.991497995539697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628.90930279349902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260.03230740139213</v>
      </c>
      <c r="L24">
        <v>1.9299286757589087</v>
      </c>
      <c r="M24">
        <v>61.416672881164651</v>
      </c>
      <c r="N24">
        <v>24.980301270745429</v>
      </c>
      <c r="O24">
        <v>70.581400340386224</v>
      </c>
      <c r="P24">
        <v>23.900656237288135</v>
      </c>
      <c r="Q24">
        <v>2.8893</v>
      </c>
      <c r="R24">
        <v>17.931513415946583</v>
      </c>
      <c r="S24">
        <v>5.7767828301886794</v>
      </c>
      <c r="T24">
        <v>0</v>
      </c>
      <c r="U24">
        <v>59.819612442576613</v>
      </c>
      <c r="V24">
        <v>6.5729279011764712</v>
      </c>
      <c r="W24">
        <v>14.716770489252816</v>
      </c>
      <c r="X24">
        <v>41.468491041829928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6.9705266227591585</v>
      </c>
      <c r="AF24">
        <v>4.2788125943204873</v>
      </c>
      <c r="AG24">
        <v>0</v>
      </c>
      <c r="AH24">
        <v>7.2103061116789853</v>
      </c>
      <c r="AI24">
        <v>0</v>
      </c>
      <c r="AJ24">
        <v>0</v>
      </c>
      <c r="AK24">
        <v>23.03009008983452</v>
      </c>
      <c r="AL24">
        <v>1.0018939365748707</v>
      </c>
      <c r="AM24">
        <v>0</v>
      </c>
      <c r="AN24">
        <v>0</v>
      </c>
      <c r="AO24">
        <v>0</v>
      </c>
      <c r="AP24">
        <v>0.3251041374482187</v>
      </c>
      <c r="AQ24">
        <v>20.776936899365079</v>
      </c>
      <c r="AR24">
        <v>0.93401446784420261</v>
      </c>
      <c r="AS24">
        <v>1.991497995539697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658.53584778307174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288.92450346823898</v>
      </c>
      <c r="L25">
        <v>6.0499200810215186</v>
      </c>
      <c r="M25">
        <v>61.416672881164651</v>
      </c>
      <c r="N25">
        <v>24.980301270745429</v>
      </c>
      <c r="O25">
        <v>70.581400340386224</v>
      </c>
      <c r="P25">
        <v>23.900656237288135</v>
      </c>
      <c r="Q25">
        <v>4.5181169716599197</v>
      </c>
      <c r="R25">
        <v>17.931513415946583</v>
      </c>
      <c r="S25">
        <v>10.16846681662088</v>
      </c>
      <c r="T25">
        <v>0</v>
      </c>
      <c r="U25">
        <v>59.819612442576613</v>
      </c>
      <c r="V25">
        <v>6.5729279011764712</v>
      </c>
      <c r="W25">
        <v>14.441929427298502</v>
      </c>
      <c r="X25">
        <v>41.596158851351355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6.9705266227591585</v>
      </c>
      <c r="AF25">
        <v>4.2788125943204873</v>
      </c>
      <c r="AG25">
        <v>0</v>
      </c>
      <c r="AH25">
        <v>15.221757151678982</v>
      </c>
      <c r="AI25">
        <v>0</v>
      </c>
      <c r="AJ25">
        <v>0</v>
      </c>
      <c r="AK25">
        <v>23.03009008983452</v>
      </c>
      <c r="AL25">
        <v>1.0018939365748707</v>
      </c>
      <c r="AM25">
        <v>0</v>
      </c>
      <c r="AN25">
        <v>0</v>
      </c>
      <c r="AO25">
        <v>0</v>
      </c>
      <c r="AP25">
        <v>0.3251041374482187</v>
      </c>
      <c r="AQ25">
        <v>31.165405349047617</v>
      </c>
      <c r="AR25">
        <v>0.93401446784420261</v>
      </c>
      <c r="AS25">
        <v>1.991497995539697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715.8212824505232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356.34180582036578</v>
      </c>
      <c r="L26">
        <v>6.0499540101377507</v>
      </c>
      <c r="M26">
        <v>61.416672881164651</v>
      </c>
      <c r="N26">
        <v>24.980301270745429</v>
      </c>
      <c r="O26">
        <v>70.581400340386224</v>
      </c>
      <c r="P26">
        <v>23.900656237288135</v>
      </c>
      <c r="Q26">
        <v>4.5200070203106337</v>
      </c>
      <c r="R26">
        <v>17.933997687838225</v>
      </c>
      <c r="S26">
        <v>11.160929560802831</v>
      </c>
      <c r="T26">
        <v>0</v>
      </c>
      <c r="U26">
        <v>59.819612442576613</v>
      </c>
      <c r="V26">
        <v>6.5813248361683083</v>
      </c>
      <c r="W26">
        <v>14.717898711217185</v>
      </c>
      <c r="X26">
        <v>41.596158851351355</v>
      </c>
      <c r="Y26">
        <v>0</v>
      </c>
      <c r="Z26">
        <v>0</v>
      </c>
      <c r="AA26">
        <v>0</v>
      </c>
      <c r="AB26">
        <v>5.5703317602400588</v>
      </c>
      <c r="AC26">
        <v>0</v>
      </c>
      <c r="AD26">
        <v>3.8645958086298267</v>
      </c>
      <c r="AE26">
        <v>13.941053684723306</v>
      </c>
      <c r="AF26">
        <v>8.5576251886409747</v>
      </c>
      <c r="AG26">
        <v>0</v>
      </c>
      <c r="AH26">
        <v>22.432062824160504</v>
      </c>
      <c r="AI26">
        <v>0</v>
      </c>
      <c r="AJ26">
        <v>0</v>
      </c>
      <c r="AK26">
        <v>23.03009008983452</v>
      </c>
      <c r="AL26">
        <v>1.0018939365748707</v>
      </c>
      <c r="AM26">
        <v>0</v>
      </c>
      <c r="AN26">
        <v>0</v>
      </c>
      <c r="AO26">
        <v>0</v>
      </c>
      <c r="AP26">
        <v>0.3251041374482187</v>
      </c>
      <c r="AQ26">
        <v>31.165405349047617</v>
      </c>
      <c r="AR26">
        <v>0.93401446784420261</v>
      </c>
      <c r="AS26">
        <v>1.991497995539697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812.41439491303697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414.12822064473363</v>
      </c>
      <c r="L27">
        <v>6.0500314377068234</v>
      </c>
      <c r="M27">
        <v>61.416672881164651</v>
      </c>
      <c r="N27">
        <v>24.980301270745429</v>
      </c>
      <c r="O27">
        <v>70.581400340386224</v>
      </c>
      <c r="P27">
        <v>23.900656237288135</v>
      </c>
      <c r="Q27">
        <v>4.5200070203106337</v>
      </c>
      <c r="R27">
        <v>17.882789987481591</v>
      </c>
      <c r="S27">
        <v>11.160929560802831</v>
      </c>
      <c r="T27">
        <v>0</v>
      </c>
      <c r="U27">
        <v>59.819612442576613</v>
      </c>
      <c r="V27">
        <v>5.6388720000000001</v>
      </c>
      <c r="W27">
        <v>14.717898711217185</v>
      </c>
      <c r="X27">
        <v>41.596158851351355</v>
      </c>
      <c r="Y27">
        <v>0</v>
      </c>
      <c r="Z27">
        <v>0.46527360999999984</v>
      </c>
      <c r="AA27">
        <v>3.5090546303797474</v>
      </c>
      <c r="AB27">
        <v>5.5703317602400588</v>
      </c>
      <c r="AC27">
        <v>0.53866203204020724</v>
      </c>
      <c r="AD27">
        <v>7.729192056472372</v>
      </c>
      <c r="AE27">
        <v>13.941053684723306</v>
      </c>
      <c r="AF27">
        <v>12.836437782961463</v>
      </c>
      <c r="AG27">
        <v>0</v>
      </c>
      <c r="AH27">
        <v>32.045804159999996</v>
      </c>
      <c r="AI27">
        <v>0</v>
      </c>
      <c r="AJ27">
        <v>0</v>
      </c>
      <c r="AK27">
        <v>23.03009008983452</v>
      </c>
      <c r="AL27">
        <v>1.0018939365748707</v>
      </c>
      <c r="AM27">
        <v>1.7477760369092272</v>
      </c>
      <c r="AN27">
        <v>0</v>
      </c>
      <c r="AO27">
        <v>0</v>
      </c>
      <c r="AP27">
        <v>0.3251041374482187</v>
      </c>
      <c r="AQ27">
        <v>31.165405349047617</v>
      </c>
      <c r="AR27">
        <v>0.93401446784420261</v>
      </c>
      <c r="AS27">
        <v>1.991497995539697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893.22514311578072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471.92106866173054</v>
      </c>
      <c r="L28">
        <v>6.0699557454514057</v>
      </c>
      <c r="M28">
        <v>61.416672881164651</v>
      </c>
      <c r="N28">
        <v>24.980301270745429</v>
      </c>
      <c r="O28">
        <v>70.581400340386224</v>
      </c>
      <c r="P28">
        <v>23.900656237288135</v>
      </c>
      <c r="Q28">
        <v>4.4495738894373158</v>
      </c>
      <c r="R28">
        <v>17.928201730345336</v>
      </c>
      <c r="S28">
        <v>11.162769138134593</v>
      </c>
      <c r="T28">
        <v>0</v>
      </c>
      <c r="U28">
        <v>59.819612442576613</v>
      </c>
      <c r="V28">
        <v>6.5735034022681784</v>
      </c>
      <c r="W28">
        <v>14.717898711217185</v>
      </c>
      <c r="X28">
        <v>41.596158851351355</v>
      </c>
      <c r="Y28">
        <v>0</v>
      </c>
      <c r="Z28">
        <v>5.5162839377272714</v>
      </c>
      <c r="AA28">
        <v>5.9433364974683558</v>
      </c>
      <c r="AB28">
        <v>11.332354572993244</v>
      </c>
      <c r="AC28">
        <v>12.293878692476833</v>
      </c>
      <c r="AD28">
        <v>7.729192056472372</v>
      </c>
      <c r="AE28">
        <v>20.911580307482463</v>
      </c>
      <c r="AF28">
        <v>25.014596438640979</v>
      </c>
      <c r="AG28">
        <v>0</v>
      </c>
      <c r="AH28">
        <v>48.06870623999999</v>
      </c>
      <c r="AI28">
        <v>0</v>
      </c>
      <c r="AJ28">
        <v>0</v>
      </c>
      <c r="AK28">
        <v>23.03009008983452</v>
      </c>
      <c r="AL28">
        <v>1.0018939365748707</v>
      </c>
      <c r="AM28">
        <v>4.4562650568642157</v>
      </c>
      <c r="AN28">
        <v>0</v>
      </c>
      <c r="AO28">
        <v>0</v>
      </c>
      <c r="AP28">
        <v>0.3251041374482187</v>
      </c>
      <c r="AQ28">
        <v>31.165405349047617</v>
      </c>
      <c r="AR28">
        <v>0.93401446784420261</v>
      </c>
      <c r="AS28">
        <v>1.991497995539697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1014.8319730785121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489.38958543234753</v>
      </c>
      <c r="L29">
        <v>7.2398710593862772</v>
      </c>
      <c r="M29">
        <v>61.416672881164651</v>
      </c>
      <c r="N29">
        <v>24.980301270745429</v>
      </c>
      <c r="O29">
        <v>70.581400340386224</v>
      </c>
      <c r="P29">
        <v>23.900656237288135</v>
      </c>
      <c r="Q29">
        <v>4.5116201780155638</v>
      </c>
      <c r="R29">
        <v>17.928201730345336</v>
      </c>
      <c r="S29">
        <v>11.162769138134593</v>
      </c>
      <c r="T29">
        <v>0</v>
      </c>
      <c r="U29">
        <v>59.819612442576613</v>
      </c>
      <c r="V29">
        <v>6.5735034022681784</v>
      </c>
      <c r="W29">
        <v>14.717898711217185</v>
      </c>
      <c r="X29">
        <v>41.596158851351355</v>
      </c>
      <c r="Y29">
        <v>0</v>
      </c>
      <c r="Z29">
        <v>5.5162839377272714</v>
      </c>
      <c r="AA29">
        <v>11.696849500000003</v>
      </c>
      <c r="AB29">
        <v>11.332354572993244</v>
      </c>
      <c r="AC29">
        <v>12.293878692476833</v>
      </c>
      <c r="AD29">
        <v>11.593787865102197</v>
      </c>
      <c r="AE29">
        <v>20.911580307482463</v>
      </c>
      <c r="AF29">
        <v>25.014596438640979</v>
      </c>
      <c r="AG29">
        <v>0</v>
      </c>
      <c r="AH29">
        <v>56.080157279999995</v>
      </c>
      <c r="AI29">
        <v>1.6154076739198739</v>
      </c>
      <c r="AJ29">
        <v>0</v>
      </c>
      <c r="AK29">
        <v>23.03009008983452</v>
      </c>
      <c r="AL29">
        <v>5.0094681907917371</v>
      </c>
      <c r="AM29">
        <v>4.4562650568642157</v>
      </c>
      <c r="AN29">
        <v>0</v>
      </c>
      <c r="AO29">
        <v>0</v>
      </c>
      <c r="AP29">
        <v>0.70439178541839265</v>
      </c>
      <c r="AQ29">
        <v>31.165405349047617</v>
      </c>
      <c r="AR29">
        <v>14.944230167844198</v>
      </c>
      <c r="AS29">
        <v>1.991497995539697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1071.1744965789103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490.60695851930473</v>
      </c>
      <c r="L30">
        <v>18.48</v>
      </c>
      <c r="M30">
        <v>61.416672881164651</v>
      </c>
      <c r="N30">
        <v>24.980301270745429</v>
      </c>
      <c r="O30">
        <v>70.581400340386224</v>
      </c>
      <c r="P30">
        <v>23.900656237288135</v>
      </c>
      <c r="Q30">
        <v>4.5116201780155638</v>
      </c>
      <c r="R30">
        <v>17.928201730345336</v>
      </c>
      <c r="S30">
        <v>11.162769138134593</v>
      </c>
      <c r="T30">
        <v>0</v>
      </c>
      <c r="U30">
        <v>59.819612442576613</v>
      </c>
      <c r="V30">
        <v>6.5735034022681784</v>
      </c>
      <c r="W30">
        <v>14.717898711217185</v>
      </c>
      <c r="X30">
        <v>41.596158851351355</v>
      </c>
      <c r="Y30">
        <v>0</v>
      </c>
      <c r="Z30">
        <v>5.5162839377272714</v>
      </c>
      <c r="AA30">
        <v>11.696849500000003</v>
      </c>
      <c r="AB30">
        <v>11.332354572993244</v>
      </c>
      <c r="AC30">
        <v>12.293878692476833</v>
      </c>
      <c r="AD30">
        <v>11.593787865102197</v>
      </c>
      <c r="AE30">
        <v>20.911580307482463</v>
      </c>
      <c r="AF30">
        <v>25.014596438640979</v>
      </c>
      <c r="AG30">
        <v>0</v>
      </c>
      <c r="AH30">
        <v>58.083019820401262</v>
      </c>
      <c r="AI30">
        <v>7.0000997739198727</v>
      </c>
      <c r="AJ30">
        <v>0</v>
      </c>
      <c r="AK30">
        <v>23.03009008983452</v>
      </c>
      <c r="AL30">
        <v>40.075747018416521</v>
      </c>
      <c r="AM30">
        <v>4.4562650568642157</v>
      </c>
      <c r="AN30">
        <v>0</v>
      </c>
      <c r="AO30">
        <v>0</v>
      </c>
      <c r="AP30">
        <v>0.70439178541839265</v>
      </c>
      <c r="AQ30">
        <v>31.165405349047617</v>
      </c>
      <c r="AR30">
        <v>14.944230167844198</v>
      </c>
      <c r="AS30">
        <v>1.991497995539697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1126.0858320745076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490.60695851930473</v>
      </c>
      <c r="L31">
        <v>6.7399972589897263</v>
      </c>
      <c r="M31">
        <v>61.416672881164651</v>
      </c>
      <c r="N31">
        <v>24.980301270745429</v>
      </c>
      <c r="O31">
        <v>70.581400340386224</v>
      </c>
      <c r="P31">
        <v>23.900656237288135</v>
      </c>
      <c r="Q31">
        <v>4.5116201780155638</v>
      </c>
      <c r="R31">
        <v>17.928201730345336</v>
      </c>
      <c r="S31">
        <v>11.162769138134593</v>
      </c>
      <c r="T31">
        <v>0</v>
      </c>
      <c r="U31">
        <v>59.819612442576613</v>
      </c>
      <c r="V31">
        <v>6.5735034022681784</v>
      </c>
      <c r="W31">
        <v>14.717898711217185</v>
      </c>
      <c r="X31">
        <v>41.596158851351355</v>
      </c>
      <c r="Y31">
        <v>0</v>
      </c>
      <c r="Z31">
        <v>5.5162839377272714</v>
      </c>
      <c r="AA31">
        <v>11.696849500000003</v>
      </c>
      <c r="AB31">
        <v>11.332354572993244</v>
      </c>
      <c r="AC31">
        <v>12.293878692476833</v>
      </c>
      <c r="AD31">
        <v>11.593787865102197</v>
      </c>
      <c r="AE31">
        <v>20.911580307482463</v>
      </c>
      <c r="AF31">
        <v>25.014596438640979</v>
      </c>
      <c r="AG31">
        <v>0</v>
      </c>
      <c r="AH31">
        <v>58.083019820401262</v>
      </c>
      <c r="AI31">
        <v>7.0000997739198727</v>
      </c>
      <c r="AJ31">
        <v>0</v>
      </c>
      <c r="AK31">
        <v>23.03009008983452</v>
      </c>
      <c r="AL31">
        <v>40.075747018416521</v>
      </c>
      <c r="AM31">
        <v>4.4562650568642157</v>
      </c>
      <c r="AN31">
        <v>0</v>
      </c>
      <c r="AO31">
        <v>0</v>
      </c>
      <c r="AP31">
        <v>0.70439178541839265</v>
      </c>
      <c r="AQ31">
        <v>31.165405349047617</v>
      </c>
      <c r="AR31">
        <v>1.8680289356884052</v>
      </c>
      <c r="AS31">
        <v>1.991497995539697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1101.2696281013416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490.60695851930473</v>
      </c>
      <c r="L32">
        <v>7.0601070308924481</v>
      </c>
      <c r="M32">
        <v>61.416672881164651</v>
      </c>
      <c r="N32">
        <v>24.980301270745429</v>
      </c>
      <c r="O32">
        <v>70.581400340386224</v>
      </c>
      <c r="P32">
        <v>23.900656237288135</v>
      </c>
      <c r="Q32">
        <v>4.5116201780155638</v>
      </c>
      <c r="R32">
        <v>17.928201730345336</v>
      </c>
      <c r="S32">
        <v>11.162769138134593</v>
      </c>
      <c r="T32">
        <v>0</v>
      </c>
      <c r="U32">
        <v>59.819612442576613</v>
      </c>
      <c r="V32">
        <v>6.5735034022681784</v>
      </c>
      <c r="W32">
        <v>14.717898711217185</v>
      </c>
      <c r="X32">
        <v>41.596158851351355</v>
      </c>
      <c r="Y32">
        <v>0</v>
      </c>
      <c r="Z32">
        <v>5.5162839377272714</v>
      </c>
      <c r="AA32">
        <v>11.696849500000003</v>
      </c>
      <c r="AB32">
        <v>11.332354572993244</v>
      </c>
      <c r="AC32">
        <v>12.293878692476833</v>
      </c>
      <c r="AD32">
        <v>11.593787865102197</v>
      </c>
      <c r="AE32">
        <v>20.911580307482463</v>
      </c>
      <c r="AF32">
        <v>25.014596438640979</v>
      </c>
      <c r="AG32">
        <v>0</v>
      </c>
      <c r="AH32">
        <v>59.364852320591325</v>
      </c>
      <c r="AI32">
        <v>7.0000997739198727</v>
      </c>
      <c r="AJ32">
        <v>0</v>
      </c>
      <c r="AK32">
        <v>23.03009008983452</v>
      </c>
      <c r="AL32">
        <v>40.075747018416521</v>
      </c>
      <c r="AM32">
        <v>4.4562650568642157</v>
      </c>
      <c r="AN32">
        <v>0</v>
      </c>
      <c r="AO32">
        <v>0</v>
      </c>
      <c r="AP32">
        <v>0.70439178541839265</v>
      </c>
      <c r="AQ32">
        <v>31.165405349047617</v>
      </c>
      <c r="AR32">
        <v>1.4010214821557967</v>
      </c>
      <c r="AS32">
        <v>1.991497995539697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1102.4045629199015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490.60695851930473</v>
      </c>
      <c r="L33">
        <v>7.0601070308924481</v>
      </c>
      <c r="M33">
        <v>61.416672881164651</v>
      </c>
      <c r="N33">
        <v>24.980301270745429</v>
      </c>
      <c r="O33">
        <v>70.581400340386224</v>
      </c>
      <c r="P33">
        <v>23.900656237288135</v>
      </c>
      <c r="Q33">
        <v>4.5116201780155638</v>
      </c>
      <c r="R33">
        <v>17.928201730345336</v>
      </c>
      <c r="S33">
        <v>11.162769138134593</v>
      </c>
      <c r="T33">
        <v>0</v>
      </c>
      <c r="U33">
        <v>59.819612442576613</v>
      </c>
      <c r="V33">
        <v>6.5735034022681784</v>
      </c>
      <c r="W33">
        <v>14.717898711217185</v>
      </c>
      <c r="X33">
        <v>41.597745202702704</v>
      </c>
      <c r="Y33">
        <v>0</v>
      </c>
      <c r="Z33">
        <v>5.5162839377272714</v>
      </c>
      <c r="AA33">
        <v>5.9433364974683558</v>
      </c>
      <c r="AB33">
        <v>11.332354572993244</v>
      </c>
      <c r="AC33">
        <v>12.293878692476833</v>
      </c>
      <c r="AD33">
        <v>7.729192056472372</v>
      </c>
      <c r="AE33">
        <v>20.911580307482463</v>
      </c>
      <c r="AF33">
        <v>25.014596438640979</v>
      </c>
      <c r="AG33">
        <v>0</v>
      </c>
      <c r="AH33">
        <v>48.06870623999999</v>
      </c>
      <c r="AI33">
        <v>7.0000997739198727</v>
      </c>
      <c r="AJ33">
        <v>0</v>
      </c>
      <c r="AK33">
        <v>23.03009008983452</v>
      </c>
      <c r="AL33">
        <v>40.075747018416521</v>
      </c>
      <c r="AM33">
        <v>4.4562650568642157</v>
      </c>
      <c r="AN33">
        <v>0</v>
      </c>
      <c r="AO33">
        <v>0</v>
      </c>
      <c r="AP33">
        <v>0.70439178541839265</v>
      </c>
      <c r="AQ33">
        <v>31.165405349047617</v>
      </c>
      <c r="AR33">
        <v>1.4010214821557967</v>
      </c>
      <c r="AS33">
        <v>1.991497995539697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1081.4918943795003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490.60695851930473</v>
      </c>
      <c r="L34">
        <v>7.3301023787353836</v>
      </c>
      <c r="M34">
        <v>61.416672881164651</v>
      </c>
      <c r="N34">
        <v>24.980301270745429</v>
      </c>
      <c r="O34">
        <v>70.581400340386224</v>
      </c>
      <c r="P34">
        <v>23.900656237288135</v>
      </c>
      <c r="Q34">
        <v>4.5116201780155638</v>
      </c>
      <c r="R34">
        <v>17.928201730345336</v>
      </c>
      <c r="S34">
        <v>11.162769138134593</v>
      </c>
      <c r="T34">
        <v>0</v>
      </c>
      <c r="U34">
        <v>59.819612442576613</v>
      </c>
      <c r="V34">
        <v>6.5735034022681784</v>
      </c>
      <c r="W34">
        <v>14.717898711217185</v>
      </c>
      <c r="X34">
        <v>41.597745202702704</v>
      </c>
      <c r="Y34">
        <v>0</v>
      </c>
      <c r="Z34">
        <v>2.7581417492727263</v>
      </c>
      <c r="AA34">
        <v>5.9433364974683558</v>
      </c>
      <c r="AB34">
        <v>11.140663081320328</v>
      </c>
      <c r="AC34">
        <v>0.53866203204020724</v>
      </c>
      <c r="AD34">
        <v>7.729192056472372</v>
      </c>
      <c r="AE34">
        <v>20.911580307482463</v>
      </c>
      <c r="AF34">
        <v>11.849019438640976</v>
      </c>
      <c r="AG34">
        <v>0</v>
      </c>
      <c r="AH34">
        <v>36.972846501288274</v>
      </c>
      <c r="AI34">
        <v>7.0000997739198727</v>
      </c>
      <c r="AJ34">
        <v>0</v>
      </c>
      <c r="AK34">
        <v>23.03009008983452</v>
      </c>
      <c r="AL34">
        <v>5.0094681907917371</v>
      </c>
      <c r="AM34">
        <v>1.7477760369092272</v>
      </c>
      <c r="AN34">
        <v>0</v>
      </c>
      <c r="AO34">
        <v>0</v>
      </c>
      <c r="AP34">
        <v>0.70439178541839265</v>
      </c>
      <c r="AQ34">
        <v>31.165405349047617</v>
      </c>
      <c r="AR34">
        <v>1.4010214821557967</v>
      </c>
      <c r="AS34">
        <v>1.991497995539697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1005.0206348004875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490.63940203506479</v>
      </c>
      <c r="L35">
        <v>7.3899282229822152</v>
      </c>
      <c r="M35">
        <v>61.416672881164651</v>
      </c>
      <c r="N35">
        <v>24.980301270745429</v>
      </c>
      <c r="O35">
        <v>70.581400340386224</v>
      </c>
      <c r="P35">
        <v>23.900656237288135</v>
      </c>
      <c r="Q35">
        <v>4.5116201780155638</v>
      </c>
      <c r="R35">
        <v>17.928201730345336</v>
      </c>
      <c r="S35">
        <v>11.16311171192444</v>
      </c>
      <c r="T35">
        <v>0</v>
      </c>
      <c r="U35">
        <v>59.819612442576613</v>
      </c>
      <c r="V35">
        <v>6.5735034022681784</v>
      </c>
      <c r="W35">
        <v>14.717898711217185</v>
      </c>
      <c r="X35">
        <v>41.597745202702704</v>
      </c>
      <c r="Y35">
        <v>0</v>
      </c>
      <c r="Z35">
        <v>2.7581417492727263</v>
      </c>
      <c r="AA35">
        <v>3.6761527000000007</v>
      </c>
      <c r="AB35">
        <v>11.140663081320328</v>
      </c>
      <c r="AC35">
        <v>0</v>
      </c>
      <c r="AD35">
        <v>3.8645958086298267</v>
      </c>
      <c r="AE35">
        <v>13.941053684723306</v>
      </c>
      <c r="AF35">
        <v>5.9245093727180542</v>
      </c>
      <c r="AG35">
        <v>0</v>
      </c>
      <c r="AH35">
        <v>32.045804159999996</v>
      </c>
      <c r="AI35">
        <v>7.0000997739198727</v>
      </c>
      <c r="AJ35">
        <v>0</v>
      </c>
      <c r="AK35">
        <v>23.03009008983452</v>
      </c>
      <c r="AL35">
        <v>1.0018939365748707</v>
      </c>
      <c r="AM35">
        <v>0</v>
      </c>
      <c r="AN35">
        <v>0</v>
      </c>
      <c r="AO35">
        <v>0</v>
      </c>
      <c r="AP35">
        <v>2.7092001206296601</v>
      </c>
      <c r="AQ35">
        <v>31.165405349047617</v>
      </c>
      <c r="AR35">
        <v>1.4010214821557967</v>
      </c>
      <c r="AS35">
        <v>1.991497995539697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976.87018367104793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490.637954734414</v>
      </c>
      <c r="L36">
        <v>7.6500678823340813</v>
      </c>
      <c r="M36">
        <v>61.416672881164651</v>
      </c>
      <c r="N36">
        <v>24.980301270745429</v>
      </c>
      <c r="O36">
        <v>70.581400340386224</v>
      </c>
      <c r="P36">
        <v>23.900656237288135</v>
      </c>
      <c r="Q36">
        <v>4.5116201780155638</v>
      </c>
      <c r="R36">
        <v>17.928201730345336</v>
      </c>
      <c r="S36">
        <v>11.16311171192444</v>
      </c>
      <c r="T36">
        <v>0</v>
      </c>
      <c r="U36">
        <v>59.819612442576613</v>
      </c>
      <c r="V36">
        <v>6.5735034022681784</v>
      </c>
      <c r="W36">
        <v>14.717898711217185</v>
      </c>
      <c r="X36">
        <v>41.597745202702704</v>
      </c>
      <c r="Y36">
        <v>0</v>
      </c>
      <c r="Z36">
        <v>2.7581417492727263</v>
      </c>
      <c r="AA36">
        <v>0</v>
      </c>
      <c r="AB36">
        <v>5.5703317602400588</v>
      </c>
      <c r="AC36">
        <v>0</v>
      </c>
      <c r="AD36">
        <v>0</v>
      </c>
      <c r="AE36">
        <v>13.941053684723306</v>
      </c>
      <c r="AF36">
        <v>5.9245093727180542</v>
      </c>
      <c r="AG36">
        <v>0</v>
      </c>
      <c r="AH36">
        <v>14.420611784160503</v>
      </c>
      <c r="AI36">
        <v>1.6154076739198739</v>
      </c>
      <c r="AJ36">
        <v>0</v>
      </c>
      <c r="AK36">
        <v>23.03009008983452</v>
      </c>
      <c r="AL36">
        <v>1.0018939365748707</v>
      </c>
      <c r="AM36">
        <v>0</v>
      </c>
      <c r="AN36">
        <v>0</v>
      </c>
      <c r="AO36">
        <v>0</v>
      </c>
      <c r="AP36">
        <v>2.7092001206296601</v>
      </c>
      <c r="AQ36">
        <v>31.165405349047617</v>
      </c>
      <c r="AR36">
        <v>1.4010214821557967</v>
      </c>
      <c r="AS36">
        <v>1.991497995539697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941.00791172419963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490.63940203506479</v>
      </c>
      <c r="L37">
        <v>7.7000380716934478</v>
      </c>
      <c r="M37">
        <v>61.416672881164651</v>
      </c>
      <c r="N37">
        <v>24.980301270745429</v>
      </c>
      <c r="O37">
        <v>70.581400340386224</v>
      </c>
      <c r="P37">
        <v>23.900656237288135</v>
      </c>
      <c r="Q37">
        <v>4.5116201780155638</v>
      </c>
      <c r="R37">
        <v>16.799414239414531</v>
      </c>
      <c r="S37">
        <v>11.16311171192444</v>
      </c>
      <c r="T37">
        <v>0</v>
      </c>
      <c r="U37">
        <v>59.819612442576613</v>
      </c>
      <c r="V37">
        <v>6.5735034022681784</v>
      </c>
      <c r="W37">
        <v>14.717898711217185</v>
      </c>
      <c r="X37">
        <v>41.597745202702704</v>
      </c>
      <c r="Y37">
        <v>0</v>
      </c>
      <c r="Z37">
        <v>0</v>
      </c>
      <c r="AA37">
        <v>0</v>
      </c>
      <c r="AB37">
        <v>5.5703317602400588</v>
      </c>
      <c r="AC37">
        <v>0</v>
      </c>
      <c r="AD37">
        <v>0</v>
      </c>
      <c r="AE37">
        <v>6.9705266227591585</v>
      </c>
      <c r="AF37">
        <v>5.9245093727180542</v>
      </c>
      <c r="AG37">
        <v>0</v>
      </c>
      <c r="AH37">
        <v>7.2103061116789853</v>
      </c>
      <c r="AI37">
        <v>0</v>
      </c>
      <c r="AJ37">
        <v>0</v>
      </c>
      <c r="AK37">
        <v>23.03009008983452</v>
      </c>
      <c r="AL37">
        <v>1.0018939365748707</v>
      </c>
      <c r="AM37">
        <v>0</v>
      </c>
      <c r="AN37">
        <v>0</v>
      </c>
      <c r="AO37">
        <v>0</v>
      </c>
      <c r="AP37">
        <v>2.7092001206296601</v>
      </c>
      <c r="AQ37">
        <v>31.165405349047617</v>
      </c>
      <c r="AR37">
        <v>1.4010214821557967</v>
      </c>
      <c r="AS37">
        <v>1.991497995539697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921.37615956564048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490.637954734414</v>
      </c>
      <c r="L38">
        <v>7.9701776577008694</v>
      </c>
      <c r="M38">
        <v>61.416672881164651</v>
      </c>
      <c r="N38">
        <v>24.980301270745429</v>
      </c>
      <c r="O38">
        <v>70.581400340386224</v>
      </c>
      <c r="P38">
        <v>23.900656237288135</v>
      </c>
      <c r="Q38">
        <v>4.5116201780155638</v>
      </c>
      <c r="R38">
        <v>16.799414239414531</v>
      </c>
      <c r="S38">
        <v>11.16311171192444</v>
      </c>
      <c r="T38">
        <v>0</v>
      </c>
      <c r="U38">
        <v>59.819612442576613</v>
      </c>
      <c r="V38">
        <v>6.5735034022681784</v>
      </c>
      <c r="W38">
        <v>14.717898711217185</v>
      </c>
      <c r="X38">
        <v>41.597745202702704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6.9705266227591585</v>
      </c>
      <c r="AF38">
        <v>5.9245093727180542</v>
      </c>
      <c r="AG38">
        <v>0</v>
      </c>
      <c r="AH38">
        <v>0</v>
      </c>
      <c r="AI38">
        <v>0</v>
      </c>
      <c r="AJ38">
        <v>0</v>
      </c>
      <c r="AK38">
        <v>23.03009008983452</v>
      </c>
      <c r="AL38">
        <v>1.0018939365748707</v>
      </c>
      <c r="AM38">
        <v>0</v>
      </c>
      <c r="AN38">
        <v>0</v>
      </c>
      <c r="AO38">
        <v>0</v>
      </c>
      <c r="AP38">
        <v>2.7092001206296601</v>
      </c>
      <c r="AQ38">
        <v>31.165405349047617</v>
      </c>
      <c r="AR38">
        <v>1.4010214821557967</v>
      </c>
      <c r="AS38">
        <v>1.991497995539697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908.86421397907827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490.63940203506479</v>
      </c>
      <c r="L39">
        <v>8.2998545037756202</v>
      </c>
      <c r="M39">
        <v>61.416672881164651</v>
      </c>
      <c r="N39">
        <v>24.980301270745429</v>
      </c>
      <c r="O39">
        <v>70.581400340386224</v>
      </c>
      <c r="P39">
        <v>23.900656237288135</v>
      </c>
      <c r="Q39">
        <v>4.5116201780155638</v>
      </c>
      <c r="R39">
        <v>16.799414239414531</v>
      </c>
      <c r="S39">
        <v>11.16311171192444</v>
      </c>
      <c r="T39">
        <v>0</v>
      </c>
      <c r="U39">
        <v>59.819612442576613</v>
      </c>
      <c r="V39">
        <v>6.5735034022681784</v>
      </c>
      <c r="W39">
        <v>14.717898711217185</v>
      </c>
      <c r="X39">
        <v>41.597745202702704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6.9705266227591585</v>
      </c>
      <c r="AF39">
        <v>5.9245093727180542</v>
      </c>
      <c r="AG39">
        <v>0</v>
      </c>
      <c r="AH39">
        <v>0</v>
      </c>
      <c r="AI39">
        <v>0</v>
      </c>
      <c r="AJ39">
        <v>0</v>
      </c>
      <c r="AK39">
        <v>23.03009008983452</v>
      </c>
      <c r="AL39">
        <v>1.0018939365748707</v>
      </c>
      <c r="AM39">
        <v>0</v>
      </c>
      <c r="AN39">
        <v>0</v>
      </c>
      <c r="AO39">
        <v>0</v>
      </c>
      <c r="AP39">
        <v>0</v>
      </c>
      <c r="AQ39">
        <v>31.165405349047617</v>
      </c>
      <c r="AR39">
        <v>1.4010214821557967</v>
      </c>
      <c r="AS39">
        <v>1.991497995539697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906.48613800517398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490.637954734414</v>
      </c>
      <c r="L40">
        <v>8.6101086760641223</v>
      </c>
      <c r="M40">
        <v>61.416672881164651</v>
      </c>
      <c r="N40">
        <v>24.980301270745429</v>
      </c>
      <c r="O40">
        <v>70.581400340386224</v>
      </c>
      <c r="P40">
        <v>23.900656237288135</v>
      </c>
      <c r="Q40">
        <v>4.5116201780155638</v>
      </c>
      <c r="R40">
        <v>16.799414239414531</v>
      </c>
      <c r="S40">
        <v>11.16311171192444</v>
      </c>
      <c r="T40">
        <v>0</v>
      </c>
      <c r="U40">
        <v>59.819612442576613</v>
      </c>
      <c r="V40">
        <v>6.5735034022681784</v>
      </c>
      <c r="W40">
        <v>14.717898711217185</v>
      </c>
      <c r="X40">
        <v>41.597745202702704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6.9705266227591585</v>
      </c>
      <c r="AF40">
        <v>5.9245093727180542</v>
      </c>
      <c r="AG40">
        <v>0</v>
      </c>
      <c r="AH40">
        <v>0</v>
      </c>
      <c r="AI40">
        <v>0</v>
      </c>
      <c r="AJ40">
        <v>0</v>
      </c>
      <c r="AK40">
        <v>23.03009008983452</v>
      </c>
      <c r="AL40">
        <v>1.0018939365748707</v>
      </c>
      <c r="AM40">
        <v>0</v>
      </c>
      <c r="AN40">
        <v>0</v>
      </c>
      <c r="AO40">
        <v>0</v>
      </c>
      <c r="AP40">
        <v>0</v>
      </c>
      <c r="AQ40">
        <v>20.776936899365079</v>
      </c>
      <c r="AR40">
        <v>1.6345249893115934</v>
      </c>
      <c r="AS40">
        <v>1.991497995539697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896.63997993428484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490.63940203506479</v>
      </c>
      <c r="L41">
        <v>8.9500161990297524</v>
      </c>
      <c r="M41">
        <v>61.416672881164651</v>
      </c>
      <c r="N41">
        <v>24.980301270745429</v>
      </c>
      <c r="O41">
        <v>70.581400340386224</v>
      </c>
      <c r="P41">
        <v>23.900656237288135</v>
      </c>
      <c r="Q41">
        <v>4.5116201780155638</v>
      </c>
      <c r="R41">
        <v>16.791901549803921</v>
      </c>
      <c r="S41">
        <v>11.16311171192444</v>
      </c>
      <c r="T41">
        <v>0</v>
      </c>
      <c r="U41">
        <v>59.819612442576613</v>
      </c>
      <c r="V41">
        <v>6.3491467461964035</v>
      </c>
      <c r="W41">
        <v>14.717898711217185</v>
      </c>
      <c r="X41">
        <v>41.597745202702704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5.9245093727180542</v>
      </c>
      <c r="AG41">
        <v>0</v>
      </c>
      <c r="AH41">
        <v>0</v>
      </c>
      <c r="AI41">
        <v>0</v>
      </c>
      <c r="AJ41">
        <v>0</v>
      </c>
      <c r="AK41">
        <v>23.03009008983452</v>
      </c>
      <c r="AL41">
        <v>1.0018939365748707</v>
      </c>
      <c r="AM41">
        <v>0</v>
      </c>
      <c r="AN41">
        <v>0</v>
      </c>
      <c r="AO41">
        <v>0</v>
      </c>
      <c r="AP41">
        <v>0</v>
      </c>
      <c r="AQ41">
        <v>20.776936899365079</v>
      </c>
      <c r="AR41">
        <v>1.4010214821557967</v>
      </c>
      <c r="AS41">
        <v>1.991497995539697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889.54543528230397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490.637954734414</v>
      </c>
      <c r="L42">
        <v>9.0700610233915349</v>
      </c>
      <c r="M42">
        <v>61.416672881164651</v>
      </c>
      <c r="N42">
        <v>24.980301270745429</v>
      </c>
      <c r="O42">
        <v>70.581400340386224</v>
      </c>
      <c r="P42">
        <v>23.900656237288135</v>
      </c>
      <c r="Q42">
        <v>4.5116201780155638</v>
      </c>
      <c r="R42">
        <v>16.791901549803921</v>
      </c>
      <c r="S42">
        <v>11.16311171192444</v>
      </c>
      <c r="T42">
        <v>0</v>
      </c>
      <c r="U42">
        <v>59.819612442576613</v>
      </c>
      <c r="V42">
        <v>6.3491467461964035</v>
      </c>
      <c r="W42">
        <v>14.717898711217185</v>
      </c>
      <c r="X42">
        <v>41.597745202702704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5.9245093727180542</v>
      </c>
      <c r="AG42">
        <v>0</v>
      </c>
      <c r="AH42">
        <v>0</v>
      </c>
      <c r="AI42">
        <v>0</v>
      </c>
      <c r="AJ42">
        <v>0</v>
      </c>
      <c r="AK42">
        <v>23.03009008983452</v>
      </c>
      <c r="AL42">
        <v>1.0018939365748707</v>
      </c>
      <c r="AM42">
        <v>0</v>
      </c>
      <c r="AN42">
        <v>0</v>
      </c>
      <c r="AO42">
        <v>0</v>
      </c>
      <c r="AP42">
        <v>0</v>
      </c>
      <c r="AQ42">
        <v>20.776936899365079</v>
      </c>
      <c r="AR42">
        <v>1.4010214821557967</v>
      </c>
      <c r="AS42">
        <v>2.8449975756764796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890.51753238615186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490.63940203506479</v>
      </c>
      <c r="L43">
        <v>9.0701611012177281</v>
      </c>
      <c r="M43">
        <v>61.416672881164651</v>
      </c>
      <c r="N43">
        <v>24.980301270745429</v>
      </c>
      <c r="O43">
        <v>70.581400340386224</v>
      </c>
      <c r="P43">
        <v>23.900656237288135</v>
      </c>
      <c r="Q43">
        <v>4.5116201780155638</v>
      </c>
      <c r="R43">
        <v>16.791901549803921</v>
      </c>
      <c r="S43">
        <v>11.16311171192444</v>
      </c>
      <c r="T43">
        <v>0</v>
      </c>
      <c r="U43">
        <v>59.819612442576613</v>
      </c>
      <c r="V43">
        <v>6.3491467461964035</v>
      </c>
      <c r="W43">
        <v>14.717898711217185</v>
      </c>
      <c r="X43">
        <v>41.597745202702704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5.9245093727180542</v>
      </c>
      <c r="AG43">
        <v>0</v>
      </c>
      <c r="AH43">
        <v>0</v>
      </c>
      <c r="AI43">
        <v>0</v>
      </c>
      <c r="AJ43">
        <v>0</v>
      </c>
      <c r="AK43">
        <v>23.03009008983452</v>
      </c>
      <c r="AL43">
        <v>1.0018939365748707</v>
      </c>
      <c r="AM43">
        <v>0</v>
      </c>
      <c r="AN43">
        <v>0</v>
      </c>
      <c r="AO43">
        <v>0</v>
      </c>
      <c r="AP43">
        <v>0</v>
      </c>
      <c r="AQ43">
        <v>18.421656448730158</v>
      </c>
      <c r="AR43">
        <v>14.944230167844198</v>
      </c>
      <c r="AS43">
        <v>7.0555934255129351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905.91760384951874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490.637954734414</v>
      </c>
      <c r="L44">
        <v>9.0701611012177281</v>
      </c>
      <c r="M44">
        <v>61.416672881164651</v>
      </c>
      <c r="N44">
        <v>24.980301270745429</v>
      </c>
      <c r="O44">
        <v>70.581400340386224</v>
      </c>
      <c r="P44">
        <v>23.900656237288135</v>
      </c>
      <c r="Q44">
        <v>4.5116201780155638</v>
      </c>
      <c r="R44">
        <v>16.791901549803921</v>
      </c>
      <c r="S44">
        <v>11.16311171192444</v>
      </c>
      <c r="T44">
        <v>0</v>
      </c>
      <c r="U44">
        <v>59.819612442576613</v>
      </c>
      <c r="V44">
        <v>6.3491467461964035</v>
      </c>
      <c r="W44">
        <v>14.717898711217185</v>
      </c>
      <c r="X44">
        <v>41.597745202702704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5.9245093727180542</v>
      </c>
      <c r="AG44">
        <v>0</v>
      </c>
      <c r="AH44">
        <v>0</v>
      </c>
      <c r="AI44">
        <v>0</v>
      </c>
      <c r="AJ44">
        <v>0</v>
      </c>
      <c r="AK44">
        <v>23.03009008983452</v>
      </c>
      <c r="AL44">
        <v>1.0018939365748707</v>
      </c>
      <c r="AM44">
        <v>0</v>
      </c>
      <c r="AN44">
        <v>0</v>
      </c>
      <c r="AO44">
        <v>0</v>
      </c>
      <c r="AP44">
        <v>0</v>
      </c>
      <c r="AQ44">
        <v>10.38846844968254</v>
      </c>
      <c r="AR44">
        <v>14.944230167844198</v>
      </c>
      <c r="AS44">
        <v>7.0555934255129351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897.88296854982036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490.63940203506479</v>
      </c>
      <c r="L45">
        <v>9.0701611012177281</v>
      </c>
      <c r="M45">
        <v>61.416672881164651</v>
      </c>
      <c r="N45">
        <v>24.980301270745429</v>
      </c>
      <c r="O45">
        <v>70.581400340386224</v>
      </c>
      <c r="P45">
        <v>23.900656237288135</v>
      </c>
      <c r="Q45">
        <v>4.5116201780155638</v>
      </c>
      <c r="R45">
        <v>16.791901549803921</v>
      </c>
      <c r="S45">
        <v>11.16311171192444</v>
      </c>
      <c r="T45">
        <v>0</v>
      </c>
      <c r="U45">
        <v>56.561127106822596</v>
      </c>
      <c r="V45">
        <v>6.3491467461964035</v>
      </c>
      <c r="W45">
        <v>14.717898711217185</v>
      </c>
      <c r="X45">
        <v>41.597745202702704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5.9245093727180542</v>
      </c>
      <c r="AG45">
        <v>0</v>
      </c>
      <c r="AH45">
        <v>0</v>
      </c>
      <c r="AI45">
        <v>0</v>
      </c>
      <c r="AJ45">
        <v>0</v>
      </c>
      <c r="AK45">
        <v>23.03009008983452</v>
      </c>
      <c r="AL45">
        <v>1.0018939365748707</v>
      </c>
      <c r="AM45">
        <v>0</v>
      </c>
      <c r="AN45">
        <v>0</v>
      </c>
      <c r="AO45">
        <v>0</v>
      </c>
      <c r="AP45">
        <v>0</v>
      </c>
      <c r="AQ45">
        <v>10.38846844968254</v>
      </c>
      <c r="AR45">
        <v>1.8680289356884052</v>
      </c>
      <c r="AS45">
        <v>7.0555934255129351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881.54972928256132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490.63870225773985</v>
      </c>
      <c r="L46">
        <v>9.0701611012177281</v>
      </c>
      <c r="M46">
        <v>61.416672881164651</v>
      </c>
      <c r="N46">
        <v>24.980301270745429</v>
      </c>
      <c r="O46">
        <v>70.581400340386224</v>
      </c>
      <c r="P46">
        <v>23.900656237288135</v>
      </c>
      <c r="Q46">
        <v>4.5116201780155638</v>
      </c>
      <c r="R46">
        <v>16.791901549803921</v>
      </c>
      <c r="S46">
        <v>11.16311171192444</v>
      </c>
      <c r="T46">
        <v>0</v>
      </c>
      <c r="U46">
        <v>53.35968107416879</v>
      </c>
      <c r="V46">
        <v>6.3491467461964035</v>
      </c>
      <c r="W46">
        <v>14.717898711217185</v>
      </c>
      <c r="X46">
        <v>41.597745202702704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5.9245093727180542</v>
      </c>
      <c r="AG46">
        <v>0</v>
      </c>
      <c r="AH46">
        <v>0</v>
      </c>
      <c r="AI46">
        <v>0</v>
      </c>
      <c r="AJ46">
        <v>0</v>
      </c>
      <c r="AK46">
        <v>23.03009008983452</v>
      </c>
      <c r="AL46">
        <v>1.0018939365748707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1.1675179749999995</v>
      </c>
      <c r="AS46">
        <v>7.0555934255129351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867.25860406221148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490.60695851930473</v>
      </c>
      <c r="L47">
        <v>9.0701611012177281</v>
      </c>
      <c r="M47">
        <v>61.416672881164651</v>
      </c>
      <c r="N47">
        <v>24.980301270745429</v>
      </c>
      <c r="O47">
        <v>70.581400340386224</v>
      </c>
      <c r="P47">
        <v>23.900656237288135</v>
      </c>
      <c r="Q47">
        <v>4.5116201780155638</v>
      </c>
      <c r="R47">
        <v>16.791901549803921</v>
      </c>
      <c r="S47">
        <v>11.162769138134593</v>
      </c>
      <c r="T47">
        <v>0</v>
      </c>
      <c r="U47">
        <v>49.340098196434468</v>
      </c>
      <c r="V47">
        <v>6.3491467461964035</v>
      </c>
      <c r="W47">
        <v>14.717898711217185</v>
      </c>
      <c r="X47">
        <v>41.596158851351355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5.9245093727180542</v>
      </c>
      <c r="AG47">
        <v>0</v>
      </c>
      <c r="AH47">
        <v>0</v>
      </c>
      <c r="AI47">
        <v>0</v>
      </c>
      <c r="AJ47">
        <v>0</v>
      </c>
      <c r="AK47">
        <v>23.03009008983452</v>
      </c>
      <c r="AL47">
        <v>1.0018939365748707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1.0274156950181155</v>
      </c>
      <c r="AS47">
        <v>7.0555934255129351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863.06524624091901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490.60695851930473</v>
      </c>
      <c r="L48">
        <v>9.0701611012177281</v>
      </c>
      <c r="M48">
        <v>61.416672881164651</v>
      </c>
      <c r="N48">
        <v>24.980301270745429</v>
      </c>
      <c r="O48">
        <v>70.581400340386224</v>
      </c>
      <c r="P48">
        <v>23.900656237288135</v>
      </c>
      <c r="Q48">
        <v>4.5116201780155638</v>
      </c>
      <c r="R48">
        <v>16.791901549803921</v>
      </c>
      <c r="S48">
        <v>11.162769138134593</v>
      </c>
      <c r="T48">
        <v>0</v>
      </c>
      <c r="U48">
        <v>49.340098196434468</v>
      </c>
      <c r="V48">
        <v>6.3491467461964035</v>
      </c>
      <c r="W48">
        <v>14.717898711217185</v>
      </c>
      <c r="X48">
        <v>41.596158851351355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5.9245093727180542</v>
      </c>
      <c r="AG48">
        <v>0</v>
      </c>
      <c r="AH48">
        <v>0</v>
      </c>
      <c r="AI48">
        <v>0</v>
      </c>
      <c r="AJ48">
        <v>0</v>
      </c>
      <c r="AK48">
        <v>23.03009008983452</v>
      </c>
      <c r="AL48">
        <v>1.0018939365748707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1.0274156950181155</v>
      </c>
      <c r="AS48">
        <v>2.2759977091882253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858.2856505245943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490.59766570441479</v>
      </c>
      <c r="L49">
        <v>9.1098721680443813</v>
      </c>
      <c r="M49">
        <v>61.416672881164651</v>
      </c>
      <c r="N49">
        <v>24.980301270745429</v>
      </c>
      <c r="O49">
        <v>70.581400340386224</v>
      </c>
      <c r="P49">
        <v>23.900656237288135</v>
      </c>
      <c r="Q49">
        <v>4.5202752096774192</v>
      </c>
      <c r="R49">
        <v>16.799576232189978</v>
      </c>
      <c r="S49">
        <v>11.163789771913288</v>
      </c>
      <c r="T49">
        <v>0</v>
      </c>
      <c r="U49">
        <v>49.340098196434468</v>
      </c>
      <c r="V49">
        <v>6.3483009578146596</v>
      </c>
      <c r="W49">
        <v>14.717898711217185</v>
      </c>
      <c r="X49">
        <v>41.596158851351355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5.9245093727180542</v>
      </c>
      <c r="AG49">
        <v>0</v>
      </c>
      <c r="AH49">
        <v>0</v>
      </c>
      <c r="AI49">
        <v>0</v>
      </c>
      <c r="AJ49">
        <v>0</v>
      </c>
      <c r="AK49">
        <v>23.03009008983452</v>
      </c>
      <c r="AL49">
        <v>1.0018939365748707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1.0274156950181155</v>
      </c>
      <c r="AS49">
        <v>1.991497995539697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858.04807362232748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490.81086898229495</v>
      </c>
      <c r="L50">
        <v>9.2598643374734113</v>
      </c>
      <c r="M50">
        <v>61.416672881164651</v>
      </c>
      <c r="N50">
        <v>24.980301270745429</v>
      </c>
      <c r="O50">
        <v>70.581400340386224</v>
      </c>
      <c r="P50">
        <v>23.900656237288135</v>
      </c>
      <c r="Q50">
        <v>4.5202752096774192</v>
      </c>
      <c r="R50">
        <v>16.799576232189978</v>
      </c>
      <c r="S50">
        <v>11.163789771913288</v>
      </c>
      <c r="T50">
        <v>0</v>
      </c>
      <c r="U50">
        <v>49.340098196434468</v>
      </c>
      <c r="V50">
        <v>6.3483009578146596</v>
      </c>
      <c r="W50">
        <v>14.717898711217185</v>
      </c>
      <c r="X50">
        <v>41.596158851351355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5.9245093727180542</v>
      </c>
      <c r="AG50">
        <v>0</v>
      </c>
      <c r="AH50">
        <v>0</v>
      </c>
      <c r="AI50">
        <v>0</v>
      </c>
      <c r="AJ50">
        <v>0</v>
      </c>
      <c r="AK50">
        <v>23.03009008983452</v>
      </c>
      <c r="AL50">
        <v>1.0018939365748707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1.0274156950181155</v>
      </c>
      <c r="AS50">
        <v>1.991497995539697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858.41126906963666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490.80879827874327</v>
      </c>
      <c r="L51">
        <v>9.2699222276064077</v>
      </c>
      <c r="M51">
        <v>61.416672881164651</v>
      </c>
      <c r="N51">
        <v>24.980301270745429</v>
      </c>
      <c r="O51">
        <v>70.581400340386224</v>
      </c>
      <c r="P51">
        <v>23.900656237288135</v>
      </c>
      <c r="Q51">
        <v>4.5195457445109781</v>
      </c>
      <c r="R51">
        <v>16.791901549803921</v>
      </c>
      <c r="S51">
        <v>11.165702728797763</v>
      </c>
      <c r="T51">
        <v>0</v>
      </c>
      <c r="U51">
        <v>49.340098196434468</v>
      </c>
      <c r="V51">
        <v>6.3483009578146596</v>
      </c>
      <c r="W51">
        <v>14.717898711217185</v>
      </c>
      <c r="X51">
        <v>41.596158851351355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5.9245093727180542</v>
      </c>
      <c r="AG51">
        <v>0</v>
      </c>
      <c r="AH51">
        <v>0</v>
      </c>
      <c r="AI51">
        <v>0</v>
      </c>
      <c r="AJ51">
        <v>0</v>
      </c>
      <c r="AK51">
        <v>23.03009008983452</v>
      </c>
      <c r="AL51">
        <v>1.0018939365748707</v>
      </c>
      <c r="AM51">
        <v>0</v>
      </c>
      <c r="AN51">
        <v>0</v>
      </c>
      <c r="AO51">
        <v>0</v>
      </c>
      <c r="AP51">
        <v>2.7092001206296601</v>
      </c>
      <c r="AQ51">
        <v>0</v>
      </c>
      <c r="AR51">
        <v>1.0274156950181155</v>
      </c>
      <c r="AS51">
        <v>1.991497995539697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861.12196518617952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490.80879827874327</v>
      </c>
      <c r="L52">
        <v>9.2701979450050462</v>
      </c>
      <c r="M52">
        <v>61.416672881164651</v>
      </c>
      <c r="N52">
        <v>24.980301270745429</v>
      </c>
      <c r="O52">
        <v>70.581400340386224</v>
      </c>
      <c r="P52">
        <v>23.900656237288135</v>
      </c>
      <c r="Q52">
        <v>4.5197812175648702</v>
      </c>
      <c r="R52">
        <v>16.791901549803921</v>
      </c>
      <c r="S52">
        <v>11.165702728797763</v>
      </c>
      <c r="T52">
        <v>0</v>
      </c>
      <c r="U52">
        <v>49.340098196434468</v>
      </c>
      <c r="V52">
        <v>6.3483009578146596</v>
      </c>
      <c r="W52">
        <v>14.717898711217185</v>
      </c>
      <c r="X52">
        <v>41.596158851351355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5.9245093727180542</v>
      </c>
      <c r="AG52">
        <v>0</v>
      </c>
      <c r="AH52">
        <v>0</v>
      </c>
      <c r="AI52">
        <v>0</v>
      </c>
      <c r="AJ52">
        <v>0</v>
      </c>
      <c r="AK52">
        <v>23.03009008983452</v>
      </c>
      <c r="AL52">
        <v>1.0018939365748707</v>
      </c>
      <c r="AM52">
        <v>0</v>
      </c>
      <c r="AN52">
        <v>0</v>
      </c>
      <c r="AO52">
        <v>0</v>
      </c>
      <c r="AP52">
        <v>2.7092001206296601</v>
      </c>
      <c r="AQ52">
        <v>0</v>
      </c>
      <c r="AR52">
        <v>1.0274156950181155</v>
      </c>
      <c r="AS52">
        <v>1.991497995539697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861.12247637663199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490.81108298628379</v>
      </c>
      <c r="L53">
        <v>9.2801140265672348</v>
      </c>
      <c r="M53">
        <v>61.416672881164651</v>
      </c>
      <c r="N53">
        <v>24.980301270745429</v>
      </c>
      <c r="O53">
        <v>70.581400340386224</v>
      </c>
      <c r="P53">
        <v>23.900656237288135</v>
      </c>
      <c r="Q53">
        <v>4.5197812175648702</v>
      </c>
      <c r="R53">
        <v>16.791901549803921</v>
      </c>
      <c r="S53">
        <v>11.165702728797763</v>
      </c>
      <c r="T53">
        <v>0</v>
      </c>
      <c r="U53">
        <v>49.340098196434468</v>
      </c>
      <c r="V53">
        <v>6.3483009578146596</v>
      </c>
      <c r="W53">
        <v>14.717898711217185</v>
      </c>
      <c r="X53">
        <v>41.596158851351355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5.9245093727180542</v>
      </c>
      <c r="AG53">
        <v>0</v>
      </c>
      <c r="AH53">
        <v>0</v>
      </c>
      <c r="AI53">
        <v>0</v>
      </c>
      <c r="AJ53">
        <v>0</v>
      </c>
      <c r="AK53">
        <v>23.03009008983452</v>
      </c>
      <c r="AL53">
        <v>1.0018939365748707</v>
      </c>
      <c r="AM53">
        <v>0</v>
      </c>
      <c r="AN53">
        <v>0</v>
      </c>
      <c r="AO53">
        <v>0</v>
      </c>
      <c r="AP53">
        <v>2.7092001206296601</v>
      </c>
      <c r="AQ53">
        <v>0</v>
      </c>
      <c r="AR53">
        <v>1.0274156950181155</v>
      </c>
      <c r="AS53">
        <v>1.991497995539697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861.13467716573473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445.91655618864564</v>
      </c>
      <c r="L54">
        <v>9.1303869528142201</v>
      </c>
      <c r="M54">
        <v>61.416672881164651</v>
      </c>
      <c r="N54">
        <v>24.980301270745429</v>
      </c>
      <c r="O54">
        <v>70.581400340386224</v>
      </c>
      <c r="P54">
        <v>23.900656237288135</v>
      </c>
      <c r="Q54">
        <v>4.5197812175648702</v>
      </c>
      <c r="R54">
        <v>16.791901549803921</v>
      </c>
      <c r="S54">
        <v>11.165702728797763</v>
      </c>
      <c r="T54">
        <v>0</v>
      </c>
      <c r="U54">
        <v>49.340098196434468</v>
      </c>
      <c r="V54">
        <v>6.3483009578146596</v>
      </c>
      <c r="W54">
        <v>14.717898711217185</v>
      </c>
      <c r="X54">
        <v>41.596158851351355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5.9245093727180542</v>
      </c>
      <c r="AG54">
        <v>0</v>
      </c>
      <c r="AH54">
        <v>0</v>
      </c>
      <c r="AI54">
        <v>0</v>
      </c>
      <c r="AJ54">
        <v>0</v>
      </c>
      <c r="AK54">
        <v>23.03009008983452</v>
      </c>
      <c r="AL54">
        <v>1.0018939365748707</v>
      </c>
      <c r="AM54">
        <v>0</v>
      </c>
      <c r="AN54">
        <v>0</v>
      </c>
      <c r="AO54">
        <v>0</v>
      </c>
      <c r="AP54">
        <v>2.7092001206296601</v>
      </c>
      <c r="AQ54">
        <v>0</v>
      </c>
      <c r="AR54">
        <v>1.0274156950181155</v>
      </c>
      <c r="AS54">
        <v>1.991497995539697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816.09042329434351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401.61069628595095</v>
      </c>
      <c r="L55">
        <v>9.1401301739404275</v>
      </c>
      <c r="M55">
        <v>61.416672881164651</v>
      </c>
      <c r="N55">
        <v>24.980301270745429</v>
      </c>
      <c r="O55">
        <v>70.581400340386224</v>
      </c>
      <c r="P55">
        <v>23.900656237288135</v>
      </c>
      <c r="Q55">
        <v>4.5197812175648702</v>
      </c>
      <c r="R55">
        <v>16.791901549803921</v>
      </c>
      <c r="S55">
        <v>11.165702728797763</v>
      </c>
      <c r="T55">
        <v>0</v>
      </c>
      <c r="U55">
        <v>49.340098196434468</v>
      </c>
      <c r="V55">
        <v>6.3483009578146596</v>
      </c>
      <c r="W55">
        <v>14.717898711217185</v>
      </c>
      <c r="X55">
        <v>41.596158851351355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5.9245093727180542</v>
      </c>
      <c r="AG55">
        <v>0</v>
      </c>
      <c r="AH55">
        <v>0</v>
      </c>
      <c r="AI55">
        <v>0</v>
      </c>
      <c r="AJ55">
        <v>0</v>
      </c>
      <c r="AK55">
        <v>23.03009008983452</v>
      </c>
      <c r="AL55">
        <v>1.0018939365748707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1.0274156950181155</v>
      </c>
      <c r="AS55">
        <v>1.991497995539697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769.08510649214531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356.34732822511018</v>
      </c>
      <c r="L56">
        <v>9.1401301739404275</v>
      </c>
      <c r="M56">
        <v>61.416672881164651</v>
      </c>
      <c r="N56">
        <v>24.980301270745429</v>
      </c>
      <c r="O56">
        <v>70.581400340386224</v>
      </c>
      <c r="P56">
        <v>23.900656237288135</v>
      </c>
      <c r="Q56">
        <v>4.5197812175648702</v>
      </c>
      <c r="R56">
        <v>16.791901549803921</v>
      </c>
      <c r="S56">
        <v>11.165702728797763</v>
      </c>
      <c r="T56">
        <v>0</v>
      </c>
      <c r="U56">
        <v>49.340098196434468</v>
      </c>
      <c r="V56">
        <v>6.3483009578146596</v>
      </c>
      <c r="W56">
        <v>14.717898711217185</v>
      </c>
      <c r="X56">
        <v>41.596158851351355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5.9245093727180542</v>
      </c>
      <c r="AG56">
        <v>0</v>
      </c>
      <c r="AH56">
        <v>0</v>
      </c>
      <c r="AI56">
        <v>0</v>
      </c>
      <c r="AJ56">
        <v>0</v>
      </c>
      <c r="AK56">
        <v>23.03009008983452</v>
      </c>
      <c r="AL56">
        <v>1.0018939365748707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1.0274156950181155</v>
      </c>
      <c r="AS56">
        <v>1.991497995539697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723.82173843130454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343.82710540199241</v>
      </c>
      <c r="L57">
        <v>9.1401301739404275</v>
      </c>
      <c r="M57">
        <v>61.416672881164651</v>
      </c>
      <c r="N57">
        <v>24.980301270745429</v>
      </c>
      <c r="O57">
        <v>70.581400340386224</v>
      </c>
      <c r="P57">
        <v>23.900656237288135</v>
      </c>
      <c r="Q57">
        <v>4.5197812175648702</v>
      </c>
      <c r="R57">
        <v>16.791901549803921</v>
      </c>
      <c r="S57">
        <v>11.165702728797763</v>
      </c>
      <c r="T57">
        <v>0</v>
      </c>
      <c r="U57">
        <v>49.340098196434468</v>
      </c>
      <c r="V57">
        <v>6.3483009578146596</v>
      </c>
      <c r="W57">
        <v>14.717898711217185</v>
      </c>
      <c r="X57">
        <v>41.596158851351355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5.9245093727180542</v>
      </c>
      <c r="AG57">
        <v>0</v>
      </c>
      <c r="AH57">
        <v>0</v>
      </c>
      <c r="AI57">
        <v>0</v>
      </c>
      <c r="AJ57">
        <v>0</v>
      </c>
      <c r="AK57">
        <v>23.03009008983452</v>
      </c>
      <c r="AL57">
        <v>1.0018939365748707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14.944230167844198</v>
      </c>
      <c r="AS57">
        <v>1.991497995539697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725.21833008101294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333.38983738211851</v>
      </c>
      <c r="L58">
        <v>9.1401301739404275</v>
      </c>
      <c r="M58">
        <v>61.416672881164651</v>
      </c>
      <c r="N58">
        <v>24.980301270745429</v>
      </c>
      <c r="O58">
        <v>70.581400340386224</v>
      </c>
      <c r="P58">
        <v>23.900656237288135</v>
      </c>
      <c r="Q58">
        <v>4.5197812175648702</v>
      </c>
      <c r="R58">
        <v>16.791901549803921</v>
      </c>
      <c r="S58">
        <v>11.165702728797763</v>
      </c>
      <c r="T58">
        <v>0</v>
      </c>
      <c r="U58">
        <v>49.340098196434468</v>
      </c>
      <c r="V58">
        <v>6.3483009578146596</v>
      </c>
      <c r="W58">
        <v>14.717898711217185</v>
      </c>
      <c r="X58">
        <v>41.596158851351355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5.9245093727180542</v>
      </c>
      <c r="AG58">
        <v>0</v>
      </c>
      <c r="AH58">
        <v>0</v>
      </c>
      <c r="AI58">
        <v>0</v>
      </c>
      <c r="AJ58">
        <v>0</v>
      </c>
      <c r="AK58">
        <v>23.03009008983452</v>
      </c>
      <c r="AL58">
        <v>5.0094681907917371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14.944230167844198</v>
      </c>
      <c r="AS58">
        <v>1.991497995539697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718.7886363153558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300.48128895640968</v>
      </c>
      <c r="L59">
        <v>9.1401578330652189</v>
      </c>
      <c r="M59">
        <v>61.416672881164651</v>
      </c>
      <c r="N59">
        <v>24.980301270745429</v>
      </c>
      <c r="O59">
        <v>70.581400340386224</v>
      </c>
      <c r="P59">
        <v>23.900656237288135</v>
      </c>
      <c r="Q59">
        <v>4.5197812175648702</v>
      </c>
      <c r="R59">
        <v>16.791901549803921</v>
      </c>
      <c r="S59">
        <v>11.165702728797763</v>
      </c>
      <c r="T59">
        <v>0</v>
      </c>
      <c r="U59">
        <v>49.340098196434468</v>
      </c>
      <c r="V59">
        <v>6.3483009578146596</v>
      </c>
      <c r="W59">
        <v>14.717898711217185</v>
      </c>
      <c r="X59">
        <v>41.596158851351355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5.9245093727180542</v>
      </c>
      <c r="AG59">
        <v>0</v>
      </c>
      <c r="AH59">
        <v>0</v>
      </c>
      <c r="AI59">
        <v>0</v>
      </c>
      <c r="AJ59">
        <v>0</v>
      </c>
      <c r="AK59">
        <v>23.03009008983452</v>
      </c>
      <c r="AL59">
        <v>47.589948931583464</v>
      </c>
      <c r="AM59">
        <v>0</v>
      </c>
      <c r="AN59">
        <v>0</v>
      </c>
      <c r="AO59">
        <v>0</v>
      </c>
      <c r="AP59">
        <v>0.10836789942004969</v>
      </c>
      <c r="AQ59">
        <v>0</v>
      </c>
      <c r="AR59">
        <v>1.8680289356884052</v>
      </c>
      <c r="AS59">
        <v>1.991497995539697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715.49276295682773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307.22561801335047</v>
      </c>
      <c r="L60">
        <v>9.1401578330652189</v>
      </c>
      <c r="M60">
        <v>61.416672881164651</v>
      </c>
      <c r="N60">
        <v>24.980301270745429</v>
      </c>
      <c r="O60">
        <v>70.581400340386224</v>
      </c>
      <c r="P60">
        <v>23.900656237288135</v>
      </c>
      <c r="Q60">
        <v>4.5197812175648702</v>
      </c>
      <c r="R60">
        <v>16.791901549803921</v>
      </c>
      <c r="S60">
        <v>11.165702728797763</v>
      </c>
      <c r="T60">
        <v>0</v>
      </c>
      <c r="U60">
        <v>49.340098196434468</v>
      </c>
      <c r="V60">
        <v>6.3483009578146596</v>
      </c>
      <c r="W60">
        <v>14.717898711217185</v>
      </c>
      <c r="X60">
        <v>41.596158851351355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5.9245093727180542</v>
      </c>
      <c r="AG60">
        <v>0</v>
      </c>
      <c r="AH60">
        <v>0</v>
      </c>
      <c r="AI60">
        <v>0</v>
      </c>
      <c r="AJ60">
        <v>0</v>
      </c>
      <c r="AK60">
        <v>23.03009008983452</v>
      </c>
      <c r="AL60">
        <v>47.589948931583464</v>
      </c>
      <c r="AM60">
        <v>0</v>
      </c>
      <c r="AN60">
        <v>0</v>
      </c>
      <c r="AO60">
        <v>0</v>
      </c>
      <c r="AP60">
        <v>0.10836789942004969</v>
      </c>
      <c r="AQ60">
        <v>0</v>
      </c>
      <c r="AR60">
        <v>1.120817361413043</v>
      </c>
      <c r="AS60">
        <v>1.991497995539697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721.48988043949316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305.78961898326656</v>
      </c>
      <c r="L61">
        <v>9.1401578330652189</v>
      </c>
      <c r="M61">
        <v>61.416672881164651</v>
      </c>
      <c r="N61">
        <v>24.980301270745429</v>
      </c>
      <c r="O61">
        <v>70.581400340386224</v>
      </c>
      <c r="P61">
        <v>23.900656237288135</v>
      </c>
      <c r="Q61">
        <v>4.5197812175648702</v>
      </c>
      <c r="R61">
        <v>16.791901549803921</v>
      </c>
      <c r="S61">
        <v>11.165702728797763</v>
      </c>
      <c r="T61">
        <v>0</v>
      </c>
      <c r="U61">
        <v>49.340098196434468</v>
      </c>
      <c r="V61">
        <v>6.3483009578146596</v>
      </c>
      <c r="W61">
        <v>14.717898711217185</v>
      </c>
      <c r="X61">
        <v>41.596158851351355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5.9245093727180542</v>
      </c>
      <c r="AG61">
        <v>0</v>
      </c>
      <c r="AH61">
        <v>0</v>
      </c>
      <c r="AI61">
        <v>0</v>
      </c>
      <c r="AJ61">
        <v>0</v>
      </c>
      <c r="AK61">
        <v>23.03009008983452</v>
      </c>
      <c r="AL61">
        <v>5.0094681907917371</v>
      </c>
      <c r="AM61">
        <v>0</v>
      </c>
      <c r="AN61">
        <v>0</v>
      </c>
      <c r="AO61">
        <v>0</v>
      </c>
      <c r="AP61">
        <v>0.10836789942004969</v>
      </c>
      <c r="AQ61">
        <v>0</v>
      </c>
      <c r="AR61">
        <v>1.0274156950181155</v>
      </c>
      <c r="AS61">
        <v>1.991497995539697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677.37999900222269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373.67841764853574</v>
      </c>
      <c r="L62">
        <v>9.1401578330652189</v>
      </c>
      <c r="M62">
        <v>61.416672881164651</v>
      </c>
      <c r="N62">
        <v>24.980301270745429</v>
      </c>
      <c r="O62">
        <v>70.581400340386224</v>
      </c>
      <c r="P62">
        <v>23.900656237288135</v>
      </c>
      <c r="Q62">
        <v>4.5197812175648702</v>
      </c>
      <c r="R62">
        <v>16.791901549803921</v>
      </c>
      <c r="S62">
        <v>11.165702728797763</v>
      </c>
      <c r="T62">
        <v>0</v>
      </c>
      <c r="U62">
        <v>49.340098196434468</v>
      </c>
      <c r="V62">
        <v>6.3483009578146596</v>
      </c>
      <c r="W62">
        <v>14.717898711217185</v>
      </c>
      <c r="X62">
        <v>41.596158851351355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5.9245093727180542</v>
      </c>
      <c r="AG62">
        <v>0</v>
      </c>
      <c r="AH62">
        <v>0</v>
      </c>
      <c r="AI62">
        <v>0</v>
      </c>
      <c r="AJ62">
        <v>0</v>
      </c>
      <c r="AK62">
        <v>23.03009008983452</v>
      </c>
      <c r="AL62">
        <v>1.0018939365748707</v>
      </c>
      <c r="AM62">
        <v>0</v>
      </c>
      <c r="AN62">
        <v>0</v>
      </c>
      <c r="AO62">
        <v>0</v>
      </c>
      <c r="AP62">
        <v>0.10836789942004969</v>
      </c>
      <c r="AQ62">
        <v>0</v>
      </c>
      <c r="AR62">
        <v>1.0274156950181155</v>
      </c>
      <c r="AS62">
        <v>1.991497995539697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741.26122341327505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365.9737791644481</v>
      </c>
      <c r="L63">
        <v>9.140346370532539</v>
      </c>
      <c r="M63">
        <v>61.416672881164651</v>
      </c>
      <c r="N63">
        <v>24.980301270745429</v>
      </c>
      <c r="O63">
        <v>70.581400340386224</v>
      </c>
      <c r="P63">
        <v>23.900656237288135</v>
      </c>
      <c r="Q63">
        <v>4.5197812175648702</v>
      </c>
      <c r="R63">
        <v>16.791901549803921</v>
      </c>
      <c r="S63">
        <v>11.165702728797763</v>
      </c>
      <c r="T63">
        <v>0</v>
      </c>
      <c r="U63">
        <v>49.340098196434468</v>
      </c>
      <c r="V63">
        <v>6.3483009578146596</v>
      </c>
      <c r="W63">
        <v>14.717898711217185</v>
      </c>
      <c r="X63">
        <v>41.596158851351355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5.9245093727180542</v>
      </c>
      <c r="AG63">
        <v>0</v>
      </c>
      <c r="AH63">
        <v>0</v>
      </c>
      <c r="AI63">
        <v>0</v>
      </c>
      <c r="AJ63">
        <v>0</v>
      </c>
      <c r="AK63">
        <v>23.03009008983452</v>
      </c>
      <c r="AL63">
        <v>1.0018939365748707</v>
      </c>
      <c r="AM63">
        <v>0</v>
      </c>
      <c r="AN63">
        <v>0</v>
      </c>
      <c r="AO63">
        <v>0</v>
      </c>
      <c r="AP63">
        <v>0</v>
      </c>
      <c r="AQ63">
        <v>9.5052385406349202</v>
      </c>
      <c r="AR63">
        <v>1.0274156950181155</v>
      </c>
      <c r="AS63">
        <v>1.991497995539697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742.95364410786954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390.05177827393732</v>
      </c>
      <c r="L64">
        <v>9.140346370532539</v>
      </c>
      <c r="M64">
        <v>61.416672881164651</v>
      </c>
      <c r="N64">
        <v>24.980301270745429</v>
      </c>
      <c r="O64">
        <v>70.581400340386224</v>
      </c>
      <c r="P64">
        <v>23.900656237288135</v>
      </c>
      <c r="Q64">
        <v>4.5197812175648702</v>
      </c>
      <c r="R64">
        <v>16.791901549803921</v>
      </c>
      <c r="S64">
        <v>11.165702728797763</v>
      </c>
      <c r="T64">
        <v>0</v>
      </c>
      <c r="U64">
        <v>49.340098196434468</v>
      </c>
      <c r="V64">
        <v>6.3483009578146596</v>
      </c>
      <c r="W64">
        <v>14.717898711217185</v>
      </c>
      <c r="X64">
        <v>41.596158851351355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5.9245093727180542</v>
      </c>
      <c r="AG64">
        <v>0</v>
      </c>
      <c r="AH64">
        <v>0</v>
      </c>
      <c r="AI64">
        <v>0</v>
      </c>
      <c r="AJ64">
        <v>0</v>
      </c>
      <c r="AK64">
        <v>23.03009008983452</v>
      </c>
      <c r="AL64">
        <v>1.0018939365748707</v>
      </c>
      <c r="AM64">
        <v>0</v>
      </c>
      <c r="AN64">
        <v>0</v>
      </c>
      <c r="AO64">
        <v>0</v>
      </c>
      <c r="AP64">
        <v>0</v>
      </c>
      <c r="AQ64">
        <v>10.38846844968254</v>
      </c>
      <c r="AR64">
        <v>1.0274156950181155</v>
      </c>
      <c r="AS64">
        <v>1.991497995539697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767.91487312640641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413.16506192832736</v>
      </c>
      <c r="L65">
        <v>9.1401213984889242</v>
      </c>
      <c r="M65">
        <v>61.416672881164651</v>
      </c>
      <c r="N65">
        <v>24.980301270745429</v>
      </c>
      <c r="O65">
        <v>70.581400340386224</v>
      </c>
      <c r="P65">
        <v>23.900656237288135</v>
      </c>
      <c r="Q65">
        <v>4.5197812175648702</v>
      </c>
      <c r="R65">
        <v>16.791901549803921</v>
      </c>
      <c r="S65">
        <v>11.165702728797763</v>
      </c>
      <c r="T65">
        <v>0</v>
      </c>
      <c r="U65">
        <v>49.340098196434468</v>
      </c>
      <c r="V65">
        <v>6.3483009578146596</v>
      </c>
      <c r="W65">
        <v>14.717898711217185</v>
      </c>
      <c r="X65">
        <v>41.596158851351355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6.9705266227591585</v>
      </c>
      <c r="AF65">
        <v>5.9245093727180542</v>
      </c>
      <c r="AG65">
        <v>0</v>
      </c>
      <c r="AH65">
        <v>0</v>
      </c>
      <c r="AI65">
        <v>0</v>
      </c>
      <c r="AJ65">
        <v>0</v>
      </c>
      <c r="AK65">
        <v>23.03009008983452</v>
      </c>
      <c r="AL65">
        <v>1.0018939365748707</v>
      </c>
      <c r="AM65">
        <v>0</v>
      </c>
      <c r="AN65">
        <v>0</v>
      </c>
      <c r="AO65">
        <v>0</v>
      </c>
      <c r="AP65">
        <v>0</v>
      </c>
      <c r="AQ65">
        <v>14.21579874873016</v>
      </c>
      <c r="AR65">
        <v>1.0274156950181155</v>
      </c>
      <c r="AS65">
        <v>2.105298144513827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801.93958887953386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435.31601870023673</v>
      </c>
      <c r="L66">
        <v>9.1301365400306072</v>
      </c>
      <c r="M66">
        <v>61.416672881164651</v>
      </c>
      <c r="N66">
        <v>24.980301270745429</v>
      </c>
      <c r="O66">
        <v>70.581400340386224</v>
      </c>
      <c r="P66">
        <v>23.900656237288135</v>
      </c>
      <c r="Q66">
        <v>4.5197812175648702</v>
      </c>
      <c r="R66">
        <v>16.791901549803921</v>
      </c>
      <c r="S66">
        <v>11.165702728797763</v>
      </c>
      <c r="T66">
        <v>0</v>
      </c>
      <c r="U66">
        <v>49.340098196434468</v>
      </c>
      <c r="V66">
        <v>6.3483009578146596</v>
      </c>
      <c r="W66">
        <v>14.717898711217185</v>
      </c>
      <c r="X66">
        <v>41.596158851351355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6.9705266227591585</v>
      </c>
      <c r="AF66">
        <v>5.9245093727180542</v>
      </c>
      <c r="AG66">
        <v>0</v>
      </c>
      <c r="AH66">
        <v>0</v>
      </c>
      <c r="AI66">
        <v>0</v>
      </c>
      <c r="AJ66">
        <v>0</v>
      </c>
      <c r="AK66">
        <v>23.03009008983452</v>
      </c>
      <c r="AL66">
        <v>1.0018939365748707</v>
      </c>
      <c r="AM66">
        <v>0</v>
      </c>
      <c r="AN66">
        <v>0</v>
      </c>
      <c r="AO66">
        <v>0</v>
      </c>
      <c r="AP66">
        <v>0</v>
      </c>
      <c r="AQ66">
        <v>20.776936899365079</v>
      </c>
      <c r="AR66">
        <v>1.0274156950181155</v>
      </c>
      <c r="AS66">
        <v>2.105298144513827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830.64169894361976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490.59945531385165</v>
      </c>
      <c r="L67">
        <v>9.1202329550602688</v>
      </c>
      <c r="M67">
        <v>61.416672881164651</v>
      </c>
      <c r="N67">
        <v>24.980301270745429</v>
      </c>
      <c r="O67">
        <v>70.581400340386224</v>
      </c>
      <c r="P67">
        <v>23.900656237288135</v>
      </c>
      <c r="Q67">
        <v>4.5116201780155638</v>
      </c>
      <c r="R67">
        <v>16.791901549803921</v>
      </c>
      <c r="S67">
        <v>11.162769138134593</v>
      </c>
      <c r="T67">
        <v>0</v>
      </c>
      <c r="U67">
        <v>49.340098196434468</v>
      </c>
      <c r="V67">
        <v>6.3483009578146596</v>
      </c>
      <c r="W67">
        <v>14.717898711217185</v>
      </c>
      <c r="X67">
        <v>41.596158851351355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6.9705266227591585</v>
      </c>
      <c r="AF67">
        <v>5.9245093727180542</v>
      </c>
      <c r="AG67">
        <v>0</v>
      </c>
      <c r="AH67">
        <v>0</v>
      </c>
      <c r="AI67">
        <v>0</v>
      </c>
      <c r="AJ67">
        <v>0</v>
      </c>
      <c r="AK67">
        <v>23.03009008983452</v>
      </c>
      <c r="AL67">
        <v>1.0018939365748707</v>
      </c>
      <c r="AM67">
        <v>0</v>
      </c>
      <c r="AN67">
        <v>0</v>
      </c>
      <c r="AO67">
        <v>0</v>
      </c>
      <c r="AP67">
        <v>0</v>
      </c>
      <c r="AQ67">
        <v>20.776936899365079</v>
      </c>
      <c r="AR67">
        <v>1.0274156950181155</v>
      </c>
      <c r="AS67">
        <v>2.105298144513827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885.90413734205197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490.59945531385165</v>
      </c>
      <c r="L68">
        <v>9.0698502519484645</v>
      </c>
      <c r="M68">
        <v>61.416672881164651</v>
      </c>
      <c r="N68">
        <v>24.980301270745429</v>
      </c>
      <c r="O68">
        <v>70.581400340386224</v>
      </c>
      <c r="P68">
        <v>23.900656237288135</v>
      </c>
      <c r="Q68">
        <v>4.5116201780155638</v>
      </c>
      <c r="R68">
        <v>16.791901549803921</v>
      </c>
      <c r="S68">
        <v>11.162769138134593</v>
      </c>
      <c r="T68">
        <v>0</v>
      </c>
      <c r="U68">
        <v>49.340098196434468</v>
      </c>
      <c r="V68">
        <v>6.3483009578146596</v>
      </c>
      <c r="W68">
        <v>14.717898711217185</v>
      </c>
      <c r="X68">
        <v>41.596158851351355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6.9705266227591585</v>
      </c>
      <c r="AF68">
        <v>5.9245093727180542</v>
      </c>
      <c r="AG68">
        <v>0</v>
      </c>
      <c r="AH68">
        <v>0</v>
      </c>
      <c r="AI68">
        <v>0</v>
      </c>
      <c r="AJ68">
        <v>0</v>
      </c>
      <c r="AK68">
        <v>23.03009008983452</v>
      </c>
      <c r="AL68">
        <v>1.0018939365748707</v>
      </c>
      <c r="AM68">
        <v>0</v>
      </c>
      <c r="AN68">
        <v>0</v>
      </c>
      <c r="AO68">
        <v>0</v>
      </c>
      <c r="AP68">
        <v>0</v>
      </c>
      <c r="AQ68">
        <v>20.776936899365079</v>
      </c>
      <c r="AR68">
        <v>1.0274156950181155</v>
      </c>
      <c r="AS68">
        <v>2.105298144513827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885.85375463894013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490.59945531385165</v>
      </c>
      <c r="L69">
        <v>9.0701611012177281</v>
      </c>
      <c r="M69">
        <v>61.416672881164651</v>
      </c>
      <c r="N69">
        <v>24.980301270745429</v>
      </c>
      <c r="O69">
        <v>70.581400340386224</v>
      </c>
      <c r="P69">
        <v>23.900656237288135</v>
      </c>
      <c r="Q69">
        <v>4.5116201780155638</v>
      </c>
      <c r="R69">
        <v>16.791901549803921</v>
      </c>
      <c r="S69">
        <v>11.162769138134593</v>
      </c>
      <c r="T69">
        <v>0</v>
      </c>
      <c r="U69">
        <v>49.340098196434468</v>
      </c>
      <c r="V69">
        <v>6.3483009578146596</v>
      </c>
      <c r="W69">
        <v>14.717898711217185</v>
      </c>
      <c r="X69">
        <v>41.596158851351355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6.9705266227591585</v>
      </c>
      <c r="AF69">
        <v>5.9245093727180542</v>
      </c>
      <c r="AG69">
        <v>0</v>
      </c>
      <c r="AH69">
        <v>7.2103061116789853</v>
      </c>
      <c r="AI69">
        <v>0</v>
      </c>
      <c r="AJ69">
        <v>0</v>
      </c>
      <c r="AK69">
        <v>23.03009008983452</v>
      </c>
      <c r="AL69">
        <v>1.0018939365748707</v>
      </c>
      <c r="AM69">
        <v>0</v>
      </c>
      <c r="AN69">
        <v>0</v>
      </c>
      <c r="AO69">
        <v>0</v>
      </c>
      <c r="AP69">
        <v>0</v>
      </c>
      <c r="AQ69">
        <v>31.165405349047617</v>
      </c>
      <c r="AR69">
        <v>1.0274156950181155</v>
      </c>
      <c r="AS69">
        <v>2.105298144513827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903.45284004957091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490.85378305869301</v>
      </c>
      <c r="L70">
        <v>9.0701611012177281</v>
      </c>
      <c r="M70">
        <v>61.416672881164651</v>
      </c>
      <c r="N70">
        <v>24.980301270745429</v>
      </c>
      <c r="O70">
        <v>70.581400340386224</v>
      </c>
      <c r="P70">
        <v>23.900656237288135</v>
      </c>
      <c r="Q70">
        <v>4.5116201780155638</v>
      </c>
      <c r="R70">
        <v>16.791901549803921</v>
      </c>
      <c r="S70">
        <v>11.16311171192444</v>
      </c>
      <c r="T70">
        <v>0</v>
      </c>
      <c r="U70">
        <v>49.340098196434468</v>
      </c>
      <c r="V70">
        <v>6.3483009578146596</v>
      </c>
      <c r="W70">
        <v>14.717898711217185</v>
      </c>
      <c r="X70">
        <v>41.596158851351355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6.9705266227591585</v>
      </c>
      <c r="AF70">
        <v>5.9245093727180542</v>
      </c>
      <c r="AG70">
        <v>0</v>
      </c>
      <c r="AH70">
        <v>19.027196329799363</v>
      </c>
      <c r="AI70">
        <v>0</v>
      </c>
      <c r="AJ70">
        <v>0</v>
      </c>
      <c r="AK70">
        <v>23.03009008983452</v>
      </c>
      <c r="AL70">
        <v>1.0018939365748707</v>
      </c>
      <c r="AM70">
        <v>0</v>
      </c>
      <c r="AN70">
        <v>0</v>
      </c>
      <c r="AO70">
        <v>0</v>
      </c>
      <c r="AP70">
        <v>0</v>
      </c>
      <c r="AQ70">
        <v>31.165405349047617</v>
      </c>
      <c r="AR70">
        <v>1.0274156950181155</v>
      </c>
      <c r="AS70">
        <v>2.105298144513827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915.5244005863226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493.87920484169121</v>
      </c>
      <c r="L71">
        <v>9.0701611012177281</v>
      </c>
      <c r="M71">
        <v>61.416672881164651</v>
      </c>
      <c r="N71">
        <v>24.980301270745429</v>
      </c>
      <c r="O71">
        <v>70.581400340386224</v>
      </c>
      <c r="P71">
        <v>23.900656237288135</v>
      </c>
      <c r="Q71">
        <v>3.863900400455063</v>
      </c>
      <c r="R71">
        <v>16.791901549803921</v>
      </c>
      <c r="S71">
        <v>11.16311171192444</v>
      </c>
      <c r="T71">
        <v>0</v>
      </c>
      <c r="U71">
        <v>49.340098196434468</v>
      </c>
      <c r="V71">
        <v>6.3483009578146596</v>
      </c>
      <c r="W71">
        <v>14.717898711217185</v>
      </c>
      <c r="X71">
        <v>41.596158851351355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6.9705266227591585</v>
      </c>
      <c r="AF71">
        <v>5.9245093727180542</v>
      </c>
      <c r="AG71">
        <v>0</v>
      </c>
      <c r="AH71">
        <v>29.682425940696934</v>
      </c>
      <c r="AI71">
        <v>0</v>
      </c>
      <c r="AJ71">
        <v>0</v>
      </c>
      <c r="AK71">
        <v>23.03009008983452</v>
      </c>
      <c r="AL71">
        <v>1.0018939365748707</v>
      </c>
      <c r="AM71">
        <v>0</v>
      </c>
      <c r="AN71">
        <v>0</v>
      </c>
      <c r="AO71">
        <v>0</v>
      </c>
      <c r="AP71">
        <v>0</v>
      </c>
      <c r="AQ71">
        <v>31.165405349047617</v>
      </c>
      <c r="AR71">
        <v>1.0274156950181155</v>
      </c>
      <c r="AS71">
        <v>2.105298144513827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928.55733220265768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493.77920488237788</v>
      </c>
      <c r="L72">
        <v>9.0701611012177281</v>
      </c>
      <c r="M72">
        <v>61.416672881164651</v>
      </c>
      <c r="N72">
        <v>24.980301270745429</v>
      </c>
      <c r="O72">
        <v>70.581400340386224</v>
      </c>
      <c r="P72">
        <v>23.900656237288135</v>
      </c>
      <c r="Q72">
        <v>3.863900400455063</v>
      </c>
      <c r="R72">
        <v>16.791901549803921</v>
      </c>
      <c r="S72">
        <v>11.16311171192444</v>
      </c>
      <c r="T72">
        <v>0</v>
      </c>
      <c r="U72">
        <v>49.340098196434468</v>
      </c>
      <c r="V72">
        <v>6.3483009578146596</v>
      </c>
      <c r="W72">
        <v>14.717898711217185</v>
      </c>
      <c r="X72">
        <v>41.596158851351355</v>
      </c>
      <c r="Y72">
        <v>0</v>
      </c>
      <c r="Z72">
        <v>0</v>
      </c>
      <c r="AA72">
        <v>0</v>
      </c>
      <c r="AB72">
        <v>5.5703317602400588</v>
      </c>
      <c r="AC72">
        <v>0</v>
      </c>
      <c r="AD72">
        <v>0</v>
      </c>
      <c r="AE72">
        <v>6.9705266227591585</v>
      </c>
      <c r="AF72">
        <v>11.849019438640976</v>
      </c>
      <c r="AG72">
        <v>0</v>
      </c>
      <c r="AH72">
        <v>32.045804159999996</v>
      </c>
      <c r="AI72">
        <v>0</v>
      </c>
      <c r="AJ72">
        <v>0</v>
      </c>
      <c r="AK72">
        <v>23.03009008983452</v>
      </c>
      <c r="AL72">
        <v>1.0018939365748707</v>
      </c>
      <c r="AM72">
        <v>0</v>
      </c>
      <c r="AN72">
        <v>0</v>
      </c>
      <c r="AO72">
        <v>0</v>
      </c>
      <c r="AP72">
        <v>0</v>
      </c>
      <c r="AQ72">
        <v>31.165405349047617</v>
      </c>
      <c r="AR72">
        <v>1.0274156950181155</v>
      </c>
      <c r="AS72">
        <v>2.105298144513827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942.31555228881052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493.87920484169121</v>
      </c>
      <c r="L73">
        <v>9.0701611012177281</v>
      </c>
      <c r="M73">
        <v>61.416672881164651</v>
      </c>
      <c r="N73">
        <v>24.980301270745429</v>
      </c>
      <c r="O73">
        <v>70.581400340386224</v>
      </c>
      <c r="P73">
        <v>23.900656237288135</v>
      </c>
      <c r="Q73">
        <v>3.863900400455063</v>
      </c>
      <c r="R73">
        <v>16.791901549803921</v>
      </c>
      <c r="S73">
        <v>11.16311171192444</v>
      </c>
      <c r="T73">
        <v>0</v>
      </c>
      <c r="U73">
        <v>49.340098196434468</v>
      </c>
      <c r="V73">
        <v>6.3483009578146596</v>
      </c>
      <c r="W73">
        <v>14.717898711217185</v>
      </c>
      <c r="X73">
        <v>41.596158851351355</v>
      </c>
      <c r="Y73">
        <v>0</v>
      </c>
      <c r="Z73">
        <v>0.46527360999999984</v>
      </c>
      <c r="AA73">
        <v>2.9743416860759506</v>
      </c>
      <c r="AB73">
        <v>5.5703317602400588</v>
      </c>
      <c r="AC73">
        <v>0.53866203204020724</v>
      </c>
      <c r="AD73">
        <v>3.8645958086298267</v>
      </c>
      <c r="AE73">
        <v>13.941053684723306</v>
      </c>
      <c r="AF73">
        <v>17.773528811359032</v>
      </c>
      <c r="AG73">
        <v>0</v>
      </c>
      <c r="AH73">
        <v>32.045804159999996</v>
      </c>
      <c r="AI73">
        <v>1.6154076739198739</v>
      </c>
      <c r="AJ73">
        <v>0</v>
      </c>
      <c r="AK73">
        <v>23.03009008983452</v>
      </c>
      <c r="AL73">
        <v>1.0018939365748707</v>
      </c>
      <c r="AM73">
        <v>1.9169157950487621</v>
      </c>
      <c r="AN73">
        <v>0</v>
      </c>
      <c r="AO73">
        <v>0</v>
      </c>
      <c r="AP73">
        <v>0</v>
      </c>
      <c r="AQ73">
        <v>31.165405349047617</v>
      </c>
      <c r="AR73">
        <v>1.0274156950181155</v>
      </c>
      <c r="AS73">
        <v>2.2759977091882253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966.85648485319496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493.77920488237788</v>
      </c>
      <c r="L74">
        <v>9.0701611012177281</v>
      </c>
      <c r="M74">
        <v>61.416672881164651</v>
      </c>
      <c r="N74">
        <v>24.980301270745429</v>
      </c>
      <c r="O74">
        <v>70.581400340386224</v>
      </c>
      <c r="P74">
        <v>23.900656237288135</v>
      </c>
      <c r="Q74">
        <v>3.863900400455063</v>
      </c>
      <c r="R74">
        <v>16.791901549803921</v>
      </c>
      <c r="S74">
        <v>11.16311171192444</v>
      </c>
      <c r="T74">
        <v>0</v>
      </c>
      <c r="U74">
        <v>49.340098196434468</v>
      </c>
      <c r="V74">
        <v>6.3483009578146596</v>
      </c>
      <c r="W74">
        <v>14.717898711217185</v>
      </c>
      <c r="X74">
        <v>41.596158851351355</v>
      </c>
      <c r="Y74">
        <v>0</v>
      </c>
      <c r="Z74">
        <v>5.5162839377272714</v>
      </c>
      <c r="AA74">
        <v>5.8818441443037992</v>
      </c>
      <c r="AB74">
        <v>11.332354572993244</v>
      </c>
      <c r="AC74">
        <v>12.293878692476833</v>
      </c>
      <c r="AD74">
        <v>7.729192056472372</v>
      </c>
      <c r="AE74">
        <v>20.911580307482463</v>
      </c>
      <c r="AF74">
        <v>23.698038877281952</v>
      </c>
      <c r="AG74">
        <v>0</v>
      </c>
      <c r="AH74">
        <v>47.267561311678982</v>
      </c>
      <c r="AI74">
        <v>7.0000997739198727</v>
      </c>
      <c r="AJ74">
        <v>0</v>
      </c>
      <c r="AK74">
        <v>23.03009008983452</v>
      </c>
      <c r="AL74">
        <v>1.0018939365748707</v>
      </c>
      <c r="AM74">
        <v>4.4562650568642157</v>
      </c>
      <c r="AN74">
        <v>0</v>
      </c>
      <c r="AO74">
        <v>0</v>
      </c>
      <c r="AP74">
        <v>0</v>
      </c>
      <c r="AQ74">
        <v>31.165405349047617</v>
      </c>
      <c r="AR74">
        <v>1.0274156950181155</v>
      </c>
      <c r="AS74">
        <v>2.2759977091882253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1032.1376686030458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493.87920484169121</v>
      </c>
      <c r="L75">
        <v>9.0701611012177281</v>
      </c>
      <c r="M75">
        <v>61.416672881164651</v>
      </c>
      <c r="N75">
        <v>24.980301270745429</v>
      </c>
      <c r="O75">
        <v>70.581400340386224</v>
      </c>
      <c r="P75">
        <v>23.900656237288135</v>
      </c>
      <c r="Q75">
        <v>3.863900400455063</v>
      </c>
      <c r="R75">
        <v>16.791901549803921</v>
      </c>
      <c r="S75">
        <v>11.16311171192444</v>
      </c>
      <c r="T75">
        <v>0</v>
      </c>
      <c r="U75">
        <v>49.340098196434468</v>
      </c>
      <c r="V75">
        <v>6.3483009578146596</v>
      </c>
      <c r="W75">
        <v>14.717898711217185</v>
      </c>
      <c r="X75">
        <v>41.596158851351355</v>
      </c>
      <c r="Y75">
        <v>0</v>
      </c>
      <c r="Z75">
        <v>5.5162839377272714</v>
      </c>
      <c r="AA75">
        <v>9.3574796000000013</v>
      </c>
      <c r="AB75">
        <v>11.332354572993244</v>
      </c>
      <c r="AC75">
        <v>12.293878692476833</v>
      </c>
      <c r="AD75">
        <v>7.729192056472372</v>
      </c>
      <c r="AE75">
        <v>20.911580307482463</v>
      </c>
      <c r="AF75">
        <v>23.698038877281952</v>
      </c>
      <c r="AG75">
        <v>0</v>
      </c>
      <c r="AH75">
        <v>59.364852320591325</v>
      </c>
      <c r="AI75">
        <v>7.0000997739198727</v>
      </c>
      <c r="AJ75">
        <v>0</v>
      </c>
      <c r="AK75">
        <v>23.03009008983452</v>
      </c>
      <c r="AL75">
        <v>5.0094681907917371</v>
      </c>
      <c r="AM75">
        <v>4.4562650568642157</v>
      </c>
      <c r="AN75">
        <v>0</v>
      </c>
      <c r="AO75">
        <v>0</v>
      </c>
      <c r="AP75">
        <v>0</v>
      </c>
      <c r="AQ75">
        <v>31.165405349047617</v>
      </c>
      <c r="AR75">
        <v>1.0274156950181155</v>
      </c>
      <c r="AS75">
        <v>2.105298144513827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1051.6474697165099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493.77920488237788</v>
      </c>
      <c r="L76">
        <v>9.0701611012177281</v>
      </c>
      <c r="M76">
        <v>61.416672881164651</v>
      </c>
      <c r="N76">
        <v>24.980301270745429</v>
      </c>
      <c r="O76">
        <v>70.581400340386224</v>
      </c>
      <c r="P76">
        <v>23.900656237288135</v>
      </c>
      <c r="Q76">
        <v>3.863900400455063</v>
      </c>
      <c r="R76">
        <v>16.791901549803921</v>
      </c>
      <c r="S76">
        <v>11.16311171192444</v>
      </c>
      <c r="T76">
        <v>0</v>
      </c>
      <c r="U76">
        <v>49.340098196434468</v>
      </c>
      <c r="V76">
        <v>6.3483009578146596</v>
      </c>
      <c r="W76">
        <v>14.717898711217185</v>
      </c>
      <c r="X76">
        <v>41.596158851351355</v>
      </c>
      <c r="Y76">
        <v>0</v>
      </c>
      <c r="Z76">
        <v>5.5162839377272714</v>
      </c>
      <c r="AA76">
        <v>11.028458100000002</v>
      </c>
      <c r="AB76">
        <v>11.332354572993244</v>
      </c>
      <c r="AC76">
        <v>12.293878692476833</v>
      </c>
      <c r="AD76">
        <v>11.593787865102197</v>
      </c>
      <c r="AE76">
        <v>20.911580307482463</v>
      </c>
      <c r="AF76">
        <v>23.698038877281952</v>
      </c>
      <c r="AG76">
        <v>0</v>
      </c>
      <c r="AH76">
        <v>59.364852320591325</v>
      </c>
      <c r="AI76">
        <v>7.0000997739198727</v>
      </c>
      <c r="AJ76">
        <v>0</v>
      </c>
      <c r="AK76">
        <v>23.03009008983452</v>
      </c>
      <c r="AL76">
        <v>40.075747018416521</v>
      </c>
      <c r="AM76">
        <v>4.4562650568642157</v>
      </c>
      <c r="AN76">
        <v>0</v>
      </c>
      <c r="AO76">
        <v>0</v>
      </c>
      <c r="AP76">
        <v>0</v>
      </c>
      <c r="AQ76">
        <v>31.165405349047617</v>
      </c>
      <c r="AR76">
        <v>1.0274156950181155</v>
      </c>
      <c r="AS76">
        <v>2.105298144513827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1092.1493228934512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493.87920484169121</v>
      </c>
      <c r="L77">
        <v>9.0701611012177281</v>
      </c>
      <c r="M77">
        <v>61.416672881164651</v>
      </c>
      <c r="N77">
        <v>24.980301270745429</v>
      </c>
      <c r="O77">
        <v>70.581400340386224</v>
      </c>
      <c r="P77">
        <v>23.900656237288135</v>
      </c>
      <c r="Q77">
        <v>3.863900400455063</v>
      </c>
      <c r="R77">
        <v>16.791901549803921</v>
      </c>
      <c r="S77">
        <v>11.16311171192444</v>
      </c>
      <c r="T77">
        <v>0</v>
      </c>
      <c r="U77">
        <v>49.340098196434468</v>
      </c>
      <c r="V77">
        <v>6.3483009578146596</v>
      </c>
      <c r="W77">
        <v>14.717898711217185</v>
      </c>
      <c r="X77">
        <v>41.596158851351355</v>
      </c>
      <c r="Y77">
        <v>0</v>
      </c>
      <c r="Z77">
        <v>5.5162839377272714</v>
      </c>
      <c r="AA77">
        <v>11.028458100000002</v>
      </c>
      <c r="AB77">
        <v>11.332354572993244</v>
      </c>
      <c r="AC77">
        <v>12.293878692476833</v>
      </c>
      <c r="AD77">
        <v>11.593787865102197</v>
      </c>
      <c r="AE77">
        <v>20.911580307482463</v>
      </c>
      <c r="AF77">
        <v>23.698038877281952</v>
      </c>
      <c r="AG77">
        <v>0</v>
      </c>
      <c r="AH77">
        <v>56.080157279999995</v>
      </c>
      <c r="AI77">
        <v>7.0000997739198727</v>
      </c>
      <c r="AJ77">
        <v>0</v>
      </c>
      <c r="AK77">
        <v>23.03009008983452</v>
      </c>
      <c r="AL77">
        <v>40.075747018416521</v>
      </c>
      <c r="AM77">
        <v>4.4562650568642157</v>
      </c>
      <c r="AN77">
        <v>0</v>
      </c>
      <c r="AO77">
        <v>0</v>
      </c>
      <c r="AP77">
        <v>0</v>
      </c>
      <c r="AQ77">
        <v>31.165405349047617</v>
      </c>
      <c r="AR77">
        <v>1.0274156950181155</v>
      </c>
      <c r="AS77">
        <v>2.105298144513827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1088.9646278121731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493.77920488237788</v>
      </c>
      <c r="L78">
        <v>9.0701611012177281</v>
      </c>
      <c r="M78">
        <v>61.416672881164651</v>
      </c>
      <c r="N78">
        <v>24.980301270745429</v>
      </c>
      <c r="O78">
        <v>70.581400340386224</v>
      </c>
      <c r="P78">
        <v>23.900656237288135</v>
      </c>
      <c r="Q78">
        <v>3.863900400455063</v>
      </c>
      <c r="R78">
        <v>16.791901549803921</v>
      </c>
      <c r="S78">
        <v>11.16311171192444</v>
      </c>
      <c r="T78">
        <v>0</v>
      </c>
      <c r="U78">
        <v>49.340098196434468</v>
      </c>
      <c r="V78">
        <v>6.3483009578146596</v>
      </c>
      <c r="W78">
        <v>14.717898711217185</v>
      </c>
      <c r="X78">
        <v>41.596158851351355</v>
      </c>
      <c r="Y78">
        <v>0</v>
      </c>
      <c r="Z78">
        <v>5.5162839377272714</v>
      </c>
      <c r="AA78">
        <v>11.028458100000002</v>
      </c>
      <c r="AB78">
        <v>11.332354572993244</v>
      </c>
      <c r="AC78">
        <v>12.293878692476833</v>
      </c>
      <c r="AD78">
        <v>7.729192056472372</v>
      </c>
      <c r="AE78">
        <v>20.911580307482463</v>
      </c>
      <c r="AF78">
        <v>23.698038877281952</v>
      </c>
      <c r="AG78">
        <v>0</v>
      </c>
      <c r="AH78">
        <v>47.267561311678982</v>
      </c>
      <c r="AI78">
        <v>7.0000997739198727</v>
      </c>
      <c r="AJ78">
        <v>0</v>
      </c>
      <c r="AK78">
        <v>23.03009008983452</v>
      </c>
      <c r="AL78">
        <v>40.075747018416521</v>
      </c>
      <c r="AM78">
        <v>4.4562650568642157</v>
      </c>
      <c r="AN78">
        <v>0</v>
      </c>
      <c r="AO78">
        <v>0</v>
      </c>
      <c r="AP78">
        <v>0</v>
      </c>
      <c r="AQ78">
        <v>31.165405349047617</v>
      </c>
      <c r="AR78">
        <v>1.8680289356884052</v>
      </c>
      <c r="AS78">
        <v>2.105298144513827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1077.0280493165794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491.00356097753729</v>
      </c>
      <c r="L79">
        <v>9.0701611012177281</v>
      </c>
      <c r="M79">
        <v>61.416672881164651</v>
      </c>
      <c r="N79">
        <v>24.980301270745429</v>
      </c>
      <c r="O79">
        <v>70.581400340386224</v>
      </c>
      <c r="P79">
        <v>23.900656237288135</v>
      </c>
      <c r="Q79">
        <v>3.863900400455063</v>
      </c>
      <c r="R79">
        <v>16.791901549803921</v>
      </c>
      <c r="S79">
        <v>11.16311171192444</v>
      </c>
      <c r="T79">
        <v>0</v>
      </c>
      <c r="U79">
        <v>49.340098196434468</v>
      </c>
      <c r="V79">
        <v>6.3483009578146596</v>
      </c>
      <c r="W79">
        <v>14.717898711217185</v>
      </c>
      <c r="X79">
        <v>41.596158851351355</v>
      </c>
      <c r="Y79">
        <v>0</v>
      </c>
      <c r="Z79">
        <v>5.5162839377272714</v>
      </c>
      <c r="AA79">
        <v>11.028458100000002</v>
      </c>
      <c r="AB79">
        <v>11.332354572993244</v>
      </c>
      <c r="AC79">
        <v>12.293878692476833</v>
      </c>
      <c r="AD79">
        <v>7.729192056472372</v>
      </c>
      <c r="AE79">
        <v>20.911580307482463</v>
      </c>
      <c r="AF79">
        <v>23.698038877281952</v>
      </c>
      <c r="AG79">
        <v>0</v>
      </c>
      <c r="AH79">
        <v>40.057255199999993</v>
      </c>
      <c r="AI79">
        <v>7.0000997739198727</v>
      </c>
      <c r="AJ79">
        <v>0</v>
      </c>
      <c r="AK79">
        <v>23.03009008983452</v>
      </c>
      <c r="AL79">
        <v>40.075747018416521</v>
      </c>
      <c r="AM79">
        <v>4.4562650568642157</v>
      </c>
      <c r="AN79">
        <v>0</v>
      </c>
      <c r="AO79">
        <v>0</v>
      </c>
      <c r="AP79">
        <v>0</v>
      </c>
      <c r="AQ79">
        <v>31.165405349047617</v>
      </c>
      <c r="AR79">
        <v>14.944230167844198</v>
      </c>
      <c r="AS79">
        <v>2.105298144513827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1080.1183005322152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490.98881500354122</v>
      </c>
      <c r="L80">
        <v>9.0701611012177281</v>
      </c>
      <c r="M80">
        <v>61.416672881164651</v>
      </c>
      <c r="N80">
        <v>24.980301270745429</v>
      </c>
      <c r="O80">
        <v>70.581400340386224</v>
      </c>
      <c r="P80">
        <v>23.900656237288135</v>
      </c>
      <c r="Q80">
        <v>3.863900400455063</v>
      </c>
      <c r="R80">
        <v>16.791901549803921</v>
      </c>
      <c r="S80">
        <v>11.16311171192444</v>
      </c>
      <c r="T80">
        <v>0</v>
      </c>
      <c r="U80">
        <v>49.340098196434468</v>
      </c>
      <c r="V80">
        <v>6.3483009578146596</v>
      </c>
      <c r="W80">
        <v>14.717898711217185</v>
      </c>
      <c r="X80">
        <v>41.596158851351355</v>
      </c>
      <c r="Y80">
        <v>0</v>
      </c>
      <c r="Z80">
        <v>0</v>
      </c>
      <c r="AA80">
        <v>5.9433364974683558</v>
      </c>
      <c r="AB80">
        <v>11.140663081320328</v>
      </c>
      <c r="AC80">
        <v>0.53866203204020724</v>
      </c>
      <c r="AD80">
        <v>7.729192056472372</v>
      </c>
      <c r="AE80">
        <v>13.941053684723306</v>
      </c>
      <c r="AF80">
        <v>11.849019438640976</v>
      </c>
      <c r="AG80">
        <v>0</v>
      </c>
      <c r="AH80">
        <v>31.64523147624076</v>
      </c>
      <c r="AI80">
        <v>1.6154076739198739</v>
      </c>
      <c r="AJ80">
        <v>0</v>
      </c>
      <c r="AK80">
        <v>23.03009008983452</v>
      </c>
      <c r="AL80">
        <v>5.0094681907917371</v>
      </c>
      <c r="AM80">
        <v>1.6350164909227305</v>
      </c>
      <c r="AN80">
        <v>0</v>
      </c>
      <c r="AO80">
        <v>0</v>
      </c>
      <c r="AP80">
        <v>0</v>
      </c>
      <c r="AQ80">
        <v>31.165405349047617</v>
      </c>
      <c r="AR80">
        <v>14.944230167844198</v>
      </c>
      <c r="AS80">
        <v>2.105298144513827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987.05145158712537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491.00356097753729</v>
      </c>
      <c r="L81">
        <v>9.0701611012177281</v>
      </c>
      <c r="M81">
        <v>61.416672881164651</v>
      </c>
      <c r="N81">
        <v>24.980301270745429</v>
      </c>
      <c r="O81">
        <v>70.581400340386224</v>
      </c>
      <c r="P81">
        <v>23.900656237288135</v>
      </c>
      <c r="Q81">
        <v>4.2407738219461706</v>
      </c>
      <c r="R81">
        <v>16.791901549803921</v>
      </c>
      <c r="S81">
        <v>11.16311171192444</v>
      </c>
      <c r="T81">
        <v>0</v>
      </c>
      <c r="U81">
        <v>49.340098196434468</v>
      </c>
      <c r="V81">
        <v>6.3483009578146596</v>
      </c>
      <c r="W81">
        <v>14.717898711217185</v>
      </c>
      <c r="X81">
        <v>41.596158851351355</v>
      </c>
      <c r="Y81">
        <v>0</v>
      </c>
      <c r="Z81">
        <v>0</v>
      </c>
      <c r="AA81">
        <v>2.6735656000000008</v>
      </c>
      <c r="AB81">
        <v>11.140663081320328</v>
      </c>
      <c r="AC81">
        <v>0</v>
      </c>
      <c r="AD81">
        <v>3.8645958086298267</v>
      </c>
      <c r="AE81">
        <v>6.9705266227591585</v>
      </c>
      <c r="AF81">
        <v>5.9245093727180542</v>
      </c>
      <c r="AG81">
        <v>0</v>
      </c>
      <c r="AH81">
        <v>17.024333350200628</v>
      </c>
      <c r="AI81">
        <v>0</v>
      </c>
      <c r="AJ81">
        <v>0</v>
      </c>
      <c r="AK81">
        <v>23.03009008983452</v>
      </c>
      <c r="AL81">
        <v>1.0018939365748707</v>
      </c>
      <c r="AM81">
        <v>0</v>
      </c>
      <c r="AN81">
        <v>0</v>
      </c>
      <c r="AO81">
        <v>0</v>
      </c>
      <c r="AP81">
        <v>2.81756802004971</v>
      </c>
      <c r="AQ81">
        <v>31.165405349047617</v>
      </c>
      <c r="AR81">
        <v>1.8680289356884052</v>
      </c>
      <c r="AS81">
        <v>2.105298144513827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934.73747492016867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490.84290182232223</v>
      </c>
      <c r="L82">
        <v>9.0701611012177281</v>
      </c>
      <c r="M82">
        <v>61.416672881164651</v>
      </c>
      <c r="N82">
        <v>24.980301270745429</v>
      </c>
      <c r="O82">
        <v>70.581400340386224</v>
      </c>
      <c r="P82">
        <v>23.900656237288135</v>
      </c>
      <c r="Q82">
        <v>4.5116201780155638</v>
      </c>
      <c r="R82">
        <v>16.791901549803921</v>
      </c>
      <c r="S82">
        <v>11.16311171192444</v>
      </c>
      <c r="T82">
        <v>0</v>
      </c>
      <c r="U82">
        <v>49.340098196434468</v>
      </c>
      <c r="V82">
        <v>6.3483009578146596</v>
      </c>
      <c r="W82">
        <v>14.717898711217185</v>
      </c>
      <c r="X82">
        <v>41.596158851351355</v>
      </c>
      <c r="Y82">
        <v>0</v>
      </c>
      <c r="Z82">
        <v>0</v>
      </c>
      <c r="AA82">
        <v>0</v>
      </c>
      <c r="AB82">
        <v>11.140663081320328</v>
      </c>
      <c r="AC82">
        <v>0</v>
      </c>
      <c r="AD82">
        <v>0</v>
      </c>
      <c r="AE82">
        <v>6.9705266227591585</v>
      </c>
      <c r="AF82">
        <v>5.9245093727180542</v>
      </c>
      <c r="AG82">
        <v>0</v>
      </c>
      <c r="AH82">
        <v>16.022902079999998</v>
      </c>
      <c r="AI82">
        <v>0</v>
      </c>
      <c r="AJ82">
        <v>0</v>
      </c>
      <c r="AK82">
        <v>23.03009008983452</v>
      </c>
      <c r="AL82">
        <v>1.0018939365748707</v>
      </c>
      <c r="AM82">
        <v>0</v>
      </c>
      <c r="AN82">
        <v>0</v>
      </c>
      <c r="AO82">
        <v>0</v>
      </c>
      <c r="AP82">
        <v>2.81756802004971</v>
      </c>
      <c r="AQ82">
        <v>31.165405349047617</v>
      </c>
      <c r="AR82">
        <v>1.1675179749999995</v>
      </c>
      <c r="AS82">
        <v>2.105298144513827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926.60755848150438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490.59945531385165</v>
      </c>
      <c r="L83">
        <v>9.0701611012177281</v>
      </c>
      <c r="M83">
        <v>61.416672881164651</v>
      </c>
      <c r="N83">
        <v>24.980301270745429</v>
      </c>
      <c r="O83">
        <v>70.581400340386224</v>
      </c>
      <c r="P83">
        <v>23.900656237288135</v>
      </c>
      <c r="Q83">
        <v>4.5116201780155638</v>
      </c>
      <c r="R83">
        <v>16.791901549803921</v>
      </c>
      <c r="S83">
        <v>11.162769138134593</v>
      </c>
      <c r="T83">
        <v>0</v>
      </c>
      <c r="U83">
        <v>49.340098196434468</v>
      </c>
      <c r="V83">
        <v>6.3483009578146596</v>
      </c>
      <c r="W83">
        <v>14.717898711217185</v>
      </c>
      <c r="X83">
        <v>41.596158851351355</v>
      </c>
      <c r="Y83">
        <v>0</v>
      </c>
      <c r="Z83">
        <v>0</v>
      </c>
      <c r="AA83">
        <v>0</v>
      </c>
      <c r="AB83">
        <v>5.5703317602400588</v>
      </c>
      <c r="AC83">
        <v>0</v>
      </c>
      <c r="AD83">
        <v>0</v>
      </c>
      <c r="AE83">
        <v>6.9705266227591585</v>
      </c>
      <c r="AF83">
        <v>5.9245093727180542</v>
      </c>
      <c r="AG83">
        <v>0</v>
      </c>
      <c r="AH83">
        <v>16.022902079999998</v>
      </c>
      <c r="AI83">
        <v>0</v>
      </c>
      <c r="AJ83">
        <v>0</v>
      </c>
      <c r="AK83">
        <v>23.03009008983452</v>
      </c>
      <c r="AL83">
        <v>1.0018939365748707</v>
      </c>
      <c r="AM83">
        <v>0</v>
      </c>
      <c r="AN83">
        <v>0</v>
      </c>
      <c r="AO83">
        <v>0</v>
      </c>
      <c r="AP83">
        <v>2.81756802004971</v>
      </c>
      <c r="AQ83">
        <v>31.165405349047617</v>
      </c>
      <c r="AR83">
        <v>1.1675179749999995</v>
      </c>
      <c r="AS83">
        <v>2.105298144513827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920.7934380781636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490.59945531385165</v>
      </c>
      <c r="L84">
        <v>9.0701611012177281</v>
      </c>
      <c r="M84">
        <v>61.416672881164651</v>
      </c>
      <c r="N84">
        <v>24.980301270745429</v>
      </c>
      <c r="O84">
        <v>70.581400340386224</v>
      </c>
      <c r="P84">
        <v>23.900656237288135</v>
      </c>
      <c r="Q84">
        <v>4.5116201780155638</v>
      </c>
      <c r="R84">
        <v>16.791901549803921</v>
      </c>
      <c r="S84">
        <v>11.162769138134593</v>
      </c>
      <c r="T84">
        <v>0</v>
      </c>
      <c r="U84">
        <v>49.340098196434468</v>
      </c>
      <c r="V84">
        <v>6.3483009578146596</v>
      </c>
      <c r="W84">
        <v>14.717898711217185</v>
      </c>
      <c r="X84">
        <v>41.596158851351355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6.9705266227591585</v>
      </c>
      <c r="AF84">
        <v>5.9245093727180542</v>
      </c>
      <c r="AG84">
        <v>0</v>
      </c>
      <c r="AH84">
        <v>16.022902079999998</v>
      </c>
      <c r="AI84">
        <v>0</v>
      </c>
      <c r="AJ84">
        <v>0</v>
      </c>
      <c r="AK84">
        <v>23.03009008983452</v>
      </c>
      <c r="AL84">
        <v>1.0018939365748707</v>
      </c>
      <c r="AM84">
        <v>0</v>
      </c>
      <c r="AN84">
        <v>0</v>
      </c>
      <c r="AO84">
        <v>0</v>
      </c>
      <c r="AP84">
        <v>2.81756802004971</v>
      </c>
      <c r="AQ84">
        <v>31.165405349047617</v>
      </c>
      <c r="AR84">
        <v>1.1675179749999995</v>
      </c>
      <c r="AS84">
        <v>2.105298144513827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915.22310631792357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490.59072034714933</v>
      </c>
      <c r="L85">
        <v>9.0701611012177281</v>
      </c>
      <c r="M85">
        <v>61.416672881164651</v>
      </c>
      <c r="N85">
        <v>24.980301270745429</v>
      </c>
      <c r="O85">
        <v>70.581400340386224</v>
      </c>
      <c r="P85">
        <v>23.900656237288135</v>
      </c>
      <c r="Q85">
        <v>4.5116201780155638</v>
      </c>
      <c r="R85">
        <v>16.791901549803921</v>
      </c>
      <c r="S85">
        <v>11.162769138134593</v>
      </c>
      <c r="T85">
        <v>0</v>
      </c>
      <c r="U85">
        <v>49.340098196434468</v>
      </c>
      <c r="V85">
        <v>6.3483009578146596</v>
      </c>
      <c r="W85">
        <v>14.717898711217185</v>
      </c>
      <c r="X85">
        <v>41.596158851351355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6.9705266227591585</v>
      </c>
      <c r="AF85">
        <v>5.9245093727180542</v>
      </c>
      <c r="AG85">
        <v>0</v>
      </c>
      <c r="AH85">
        <v>16.022902079999998</v>
      </c>
      <c r="AI85">
        <v>0</v>
      </c>
      <c r="AJ85">
        <v>0</v>
      </c>
      <c r="AK85">
        <v>23.03009008983452</v>
      </c>
      <c r="AL85">
        <v>1.0018939365748707</v>
      </c>
      <c r="AM85">
        <v>0</v>
      </c>
      <c r="AN85">
        <v>0</v>
      </c>
      <c r="AO85">
        <v>0</v>
      </c>
      <c r="AP85">
        <v>0</v>
      </c>
      <c r="AQ85">
        <v>31.165405349047617</v>
      </c>
      <c r="AR85">
        <v>1.1675179749999995</v>
      </c>
      <c r="AS85">
        <v>2.105298144513827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912.39680333117167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490.59072034714933</v>
      </c>
      <c r="L86">
        <v>9.0701611012177281</v>
      </c>
      <c r="M86">
        <v>61.416672881164651</v>
      </c>
      <c r="N86">
        <v>24.980301270745429</v>
      </c>
      <c r="O86">
        <v>70.581400340386224</v>
      </c>
      <c r="P86">
        <v>23.900656237288135</v>
      </c>
      <c r="Q86">
        <v>4.5116201780155638</v>
      </c>
      <c r="R86">
        <v>16.791901549803921</v>
      </c>
      <c r="S86">
        <v>11.162769138134593</v>
      </c>
      <c r="T86">
        <v>0</v>
      </c>
      <c r="U86">
        <v>49.340098196434468</v>
      </c>
      <c r="V86">
        <v>6.3483009578146596</v>
      </c>
      <c r="W86">
        <v>14.717898711217185</v>
      </c>
      <c r="X86">
        <v>41.596158851351355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6.9705266227591585</v>
      </c>
      <c r="AF86">
        <v>5.9245093727180542</v>
      </c>
      <c r="AG86">
        <v>0</v>
      </c>
      <c r="AH86">
        <v>16.022902079999998</v>
      </c>
      <c r="AI86">
        <v>0</v>
      </c>
      <c r="AJ86">
        <v>0</v>
      </c>
      <c r="AK86">
        <v>23.03009008983452</v>
      </c>
      <c r="AL86">
        <v>1.0018939365748707</v>
      </c>
      <c r="AM86">
        <v>0</v>
      </c>
      <c r="AN86">
        <v>0</v>
      </c>
      <c r="AO86">
        <v>0</v>
      </c>
      <c r="AP86">
        <v>0</v>
      </c>
      <c r="AQ86">
        <v>31.165405349047617</v>
      </c>
      <c r="AR86">
        <v>1.1675179749999995</v>
      </c>
      <c r="AS86">
        <v>2.105298144513827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912.39680333117167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490.80512175861566</v>
      </c>
      <c r="L87">
        <v>9.1199674965115438</v>
      </c>
      <c r="M87">
        <v>61.416672881164651</v>
      </c>
      <c r="N87">
        <v>24.980301270745429</v>
      </c>
      <c r="O87">
        <v>70.581400340386224</v>
      </c>
      <c r="P87">
        <v>23.900656237288135</v>
      </c>
      <c r="Q87">
        <v>4.5116201780155638</v>
      </c>
      <c r="R87">
        <v>16.791901549803921</v>
      </c>
      <c r="S87">
        <v>11.16272203480041</v>
      </c>
      <c r="T87">
        <v>0</v>
      </c>
      <c r="U87">
        <v>49.340098196434468</v>
      </c>
      <c r="V87">
        <v>6.3483009578146596</v>
      </c>
      <c r="W87">
        <v>14.717898711217185</v>
      </c>
      <c r="X87">
        <v>41.596158851351355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6.9705266227591585</v>
      </c>
      <c r="AF87">
        <v>5.9245093727180542</v>
      </c>
      <c r="AG87">
        <v>0</v>
      </c>
      <c r="AH87">
        <v>8.011451039999999</v>
      </c>
      <c r="AI87">
        <v>0</v>
      </c>
      <c r="AJ87">
        <v>0</v>
      </c>
      <c r="AK87">
        <v>23.03009008983452</v>
      </c>
      <c r="AL87">
        <v>1.0018939365748707</v>
      </c>
      <c r="AM87">
        <v>0</v>
      </c>
      <c r="AN87">
        <v>0</v>
      </c>
      <c r="AO87">
        <v>0</v>
      </c>
      <c r="AP87">
        <v>0</v>
      </c>
      <c r="AQ87">
        <v>31.165405349047617</v>
      </c>
      <c r="AR87">
        <v>1.1675179749999995</v>
      </c>
      <c r="AS87">
        <v>2.105298144513827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904.64951299459756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490.81076112808319</v>
      </c>
      <c r="L88">
        <v>9.1300003430396401</v>
      </c>
      <c r="M88">
        <v>61.416672881164651</v>
      </c>
      <c r="N88">
        <v>24.980301270745429</v>
      </c>
      <c r="O88">
        <v>70.581400340386224</v>
      </c>
      <c r="P88">
        <v>23.900656237288135</v>
      </c>
      <c r="Q88">
        <v>4.5616065230769234</v>
      </c>
      <c r="R88">
        <v>16.796515402460457</v>
      </c>
      <c r="S88">
        <v>11.158820448060075</v>
      </c>
      <c r="T88">
        <v>0</v>
      </c>
      <c r="U88">
        <v>49.340098196434468</v>
      </c>
      <c r="V88">
        <v>6.3483009578146596</v>
      </c>
      <c r="W88">
        <v>14.717898711217185</v>
      </c>
      <c r="X88">
        <v>41.596158851351355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6.9705266227591585</v>
      </c>
      <c r="AF88">
        <v>5.9245093727180542</v>
      </c>
      <c r="AG88">
        <v>0</v>
      </c>
      <c r="AH88">
        <v>0</v>
      </c>
      <c r="AI88">
        <v>0</v>
      </c>
      <c r="AJ88">
        <v>0</v>
      </c>
      <c r="AK88">
        <v>23.03009008983452</v>
      </c>
      <c r="AL88">
        <v>1.0018939365748707</v>
      </c>
      <c r="AM88">
        <v>0</v>
      </c>
      <c r="AN88">
        <v>0</v>
      </c>
      <c r="AO88">
        <v>0</v>
      </c>
      <c r="AP88">
        <v>0</v>
      </c>
      <c r="AQ88">
        <v>31.165405349047617</v>
      </c>
      <c r="AR88">
        <v>1.1675179749999995</v>
      </c>
      <c r="AS88">
        <v>2.105298144513827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896.70443278157052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490.80991970737915</v>
      </c>
      <c r="L89">
        <v>9.1398185322488388</v>
      </c>
      <c r="M89">
        <v>61.416672881164651</v>
      </c>
      <c r="N89">
        <v>24.980301270745429</v>
      </c>
      <c r="O89">
        <v>70.581400340386224</v>
      </c>
      <c r="P89">
        <v>23.900656237288135</v>
      </c>
      <c r="Q89">
        <v>4.5200070203106337</v>
      </c>
      <c r="R89">
        <v>16.79184536366013</v>
      </c>
      <c r="S89">
        <v>11.158820448060075</v>
      </c>
      <c r="T89">
        <v>0</v>
      </c>
      <c r="U89">
        <v>49.340098196434468</v>
      </c>
      <c r="V89">
        <v>6.3483009578146596</v>
      </c>
      <c r="W89">
        <v>14.717898711217185</v>
      </c>
      <c r="X89">
        <v>41.596158851351355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6.9705266227591585</v>
      </c>
      <c r="AF89">
        <v>5.9245093727180542</v>
      </c>
      <c r="AG89">
        <v>0</v>
      </c>
      <c r="AH89">
        <v>0</v>
      </c>
      <c r="AI89">
        <v>0</v>
      </c>
      <c r="AJ89">
        <v>0</v>
      </c>
      <c r="AK89">
        <v>23.03009008983452</v>
      </c>
      <c r="AL89">
        <v>1.0018939365748707</v>
      </c>
      <c r="AM89">
        <v>0</v>
      </c>
      <c r="AN89">
        <v>0</v>
      </c>
      <c r="AO89">
        <v>0</v>
      </c>
      <c r="AP89">
        <v>0</v>
      </c>
      <c r="AQ89">
        <v>31.165405349047617</v>
      </c>
      <c r="AR89">
        <v>14.944230167844198</v>
      </c>
      <c r="AS89">
        <v>2.105298144513827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910.44385220135359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490.80991970737915</v>
      </c>
      <c r="L90">
        <v>9.1400916328020383</v>
      </c>
      <c r="M90">
        <v>61.416672881164651</v>
      </c>
      <c r="N90">
        <v>24.980301270745429</v>
      </c>
      <c r="O90">
        <v>70.581400340386224</v>
      </c>
      <c r="P90">
        <v>23.900656237288135</v>
      </c>
      <c r="Q90">
        <v>4.5200070203106337</v>
      </c>
      <c r="R90">
        <v>16.796515402460457</v>
      </c>
      <c r="S90">
        <v>11.158820448060075</v>
      </c>
      <c r="T90">
        <v>0</v>
      </c>
      <c r="U90">
        <v>49.340098196434468</v>
      </c>
      <c r="V90">
        <v>6.3484903472803342</v>
      </c>
      <c r="W90">
        <v>14.717898711217185</v>
      </c>
      <c r="X90">
        <v>41.596158851351355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6.9705266227591585</v>
      </c>
      <c r="AF90">
        <v>5.9245093727180542</v>
      </c>
      <c r="AG90">
        <v>0</v>
      </c>
      <c r="AH90">
        <v>0</v>
      </c>
      <c r="AI90">
        <v>0</v>
      </c>
      <c r="AJ90">
        <v>0</v>
      </c>
      <c r="AK90">
        <v>23.03009008983452</v>
      </c>
      <c r="AL90">
        <v>1.0018939365748707</v>
      </c>
      <c r="AM90">
        <v>0</v>
      </c>
      <c r="AN90">
        <v>0</v>
      </c>
      <c r="AO90">
        <v>0</v>
      </c>
      <c r="AP90">
        <v>0</v>
      </c>
      <c r="AQ90">
        <v>20.776936899365079</v>
      </c>
      <c r="AR90">
        <v>14.944230167844198</v>
      </c>
      <c r="AS90">
        <v>2.105298144513827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900.06051628049011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490.80991970737915</v>
      </c>
      <c r="L91">
        <v>9.1499405085759875</v>
      </c>
      <c r="M91">
        <v>61.416672881164651</v>
      </c>
      <c r="N91">
        <v>24.980301270745429</v>
      </c>
      <c r="O91">
        <v>70.581400340386224</v>
      </c>
      <c r="P91">
        <v>23.900656237288135</v>
      </c>
      <c r="Q91">
        <v>4.5200070203106337</v>
      </c>
      <c r="R91">
        <v>16.796515402460457</v>
      </c>
      <c r="S91">
        <v>11.158820448060075</v>
      </c>
      <c r="T91">
        <v>0</v>
      </c>
      <c r="U91">
        <v>49.340098196434468</v>
      </c>
      <c r="V91">
        <v>6.5880821499472031</v>
      </c>
      <c r="W91">
        <v>14.717898711217185</v>
      </c>
      <c r="X91">
        <v>41.596158851351355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6.9705266227591585</v>
      </c>
      <c r="AF91">
        <v>5.9245093727180542</v>
      </c>
      <c r="AG91">
        <v>0</v>
      </c>
      <c r="AH91">
        <v>0</v>
      </c>
      <c r="AI91">
        <v>0</v>
      </c>
      <c r="AJ91">
        <v>0</v>
      </c>
      <c r="AK91">
        <v>23.03009008983452</v>
      </c>
      <c r="AL91">
        <v>1.0018939365748707</v>
      </c>
      <c r="AM91">
        <v>0</v>
      </c>
      <c r="AN91">
        <v>0</v>
      </c>
      <c r="AO91">
        <v>0</v>
      </c>
      <c r="AP91">
        <v>0</v>
      </c>
      <c r="AQ91">
        <v>20.776936899365079</v>
      </c>
      <c r="AR91">
        <v>1.8680289356884052</v>
      </c>
      <c r="AS91">
        <v>2.105298144513827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887.23375572677514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490.80991970737915</v>
      </c>
      <c r="L92">
        <v>9.1499405085759875</v>
      </c>
      <c r="M92">
        <v>61.416672881164651</v>
      </c>
      <c r="N92">
        <v>24.980301270745429</v>
      </c>
      <c r="O92">
        <v>70.581400340386224</v>
      </c>
      <c r="P92">
        <v>23.900656237288135</v>
      </c>
      <c r="Q92">
        <v>4.5200070203106337</v>
      </c>
      <c r="R92">
        <v>16.796515402460457</v>
      </c>
      <c r="S92">
        <v>11.158820448060075</v>
      </c>
      <c r="T92">
        <v>0</v>
      </c>
      <c r="U92">
        <v>49.340098196434468</v>
      </c>
      <c r="V92">
        <v>6.3464262077294684</v>
      </c>
      <c r="W92">
        <v>14.717898711217185</v>
      </c>
      <c r="X92">
        <v>41.596158851351355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6.9705266227591585</v>
      </c>
      <c r="AF92">
        <v>5.9245093727180542</v>
      </c>
      <c r="AG92">
        <v>0</v>
      </c>
      <c r="AH92">
        <v>0</v>
      </c>
      <c r="AI92">
        <v>0</v>
      </c>
      <c r="AJ92">
        <v>0</v>
      </c>
      <c r="AK92">
        <v>23.03009008983452</v>
      </c>
      <c r="AL92">
        <v>1.0018939365748707</v>
      </c>
      <c r="AM92">
        <v>0</v>
      </c>
      <c r="AN92">
        <v>0</v>
      </c>
      <c r="AO92">
        <v>0</v>
      </c>
      <c r="AP92">
        <v>0</v>
      </c>
      <c r="AQ92">
        <v>20.776936899365079</v>
      </c>
      <c r="AR92">
        <v>1.1675179749999995</v>
      </c>
      <c r="AS92">
        <v>2.105298144513827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886.29158882386901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490.80991970737915</v>
      </c>
      <c r="L93">
        <v>9.1499405085759875</v>
      </c>
      <c r="M93">
        <v>61.416672881164651</v>
      </c>
      <c r="N93">
        <v>24.980301270745429</v>
      </c>
      <c r="O93">
        <v>70.581400340386224</v>
      </c>
      <c r="P93">
        <v>23.900656237288135</v>
      </c>
      <c r="Q93">
        <v>4.5200070203106337</v>
      </c>
      <c r="R93">
        <v>16.799728267008987</v>
      </c>
      <c r="S93">
        <v>11.158820448060075</v>
      </c>
      <c r="T93">
        <v>0</v>
      </c>
      <c r="U93">
        <v>49.340098196434468</v>
      </c>
      <c r="V93">
        <v>6.3464262077294684</v>
      </c>
      <c r="W93">
        <v>14.717898711217185</v>
      </c>
      <c r="X93">
        <v>41.596158851351355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5.9245093727180542</v>
      </c>
      <c r="AG93">
        <v>0</v>
      </c>
      <c r="AH93">
        <v>0</v>
      </c>
      <c r="AI93">
        <v>0</v>
      </c>
      <c r="AJ93">
        <v>0</v>
      </c>
      <c r="AK93">
        <v>23.03009008983452</v>
      </c>
      <c r="AL93">
        <v>1.0018939365748707</v>
      </c>
      <c r="AM93">
        <v>0</v>
      </c>
      <c r="AN93">
        <v>0</v>
      </c>
      <c r="AO93">
        <v>0</v>
      </c>
      <c r="AP93">
        <v>0</v>
      </c>
      <c r="AQ93">
        <v>20.776936899365079</v>
      </c>
      <c r="AR93">
        <v>1.1675179749999995</v>
      </c>
      <c r="AS93">
        <v>2.105298144513827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879.3242750656583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462.28805290983018</v>
      </c>
      <c r="L94">
        <v>9.1499405085759875</v>
      </c>
      <c r="M94">
        <v>61.416672881164651</v>
      </c>
      <c r="N94">
        <v>24.980301270745429</v>
      </c>
      <c r="O94">
        <v>70.581400340386224</v>
      </c>
      <c r="P94">
        <v>23.900656237288135</v>
      </c>
      <c r="Q94">
        <v>4.5200070203106337</v>
      </c>
      <c r="R94">
        <v>16.799728267008987</v>
      </c>
      <c r="S94">
        <v>11.158820448060075</v>
      </c>
      <c r="T94">
        <v>0</v>
      </c>
      <c r="U94">
        <v>49.340098196434468</v>
      </c>
      <c r="V94">
        <v>6.3464262077294684</v>
      </c>
      <c r="W94">
        <v>14.717898711217185</v>
      </c>
      <c r="X94">
        <v>41.596158851351355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5.9245093727180542</v>
      </c>
      <c r="AG94">
        <v>0</v>
      </c>
      <c r="AH94">
        <v>0</v>
      </c>
      <c r="AI94">
        <v>0</v>
      </c>
      <c r="AJ94">
        <v>0</v>
      </c>
      <c r="AK94">
        <v>23.03009008983452</v>
      </c>
      <c r="AL94">
        <v>1.0018939365748707</v>
      </c>
      <c r="AM94">
        <v>0</v>
      </c>
      <c r="AN94">
        <v>0</v>
      </c>
      <c r="AO94">
        <v>0</v>
      </c>
      <c r="AP94">
        <v>0</v>
      </c>
      <c r="AQ94">
        <v>12.533455668730159</v>
      </c>
      <c r="AR94">
        <v>1.1675179749999995</v>
      </c>
      <c r="AS94">
        <v>2.105298144513827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842.55892703747429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414.13224564387855</v>
      </c>
      <c r="L95">
        <v>9.1499405085759875</v>
      </c>
      <c r="M95">
        <v>61.416672881164651</v>
      </c>
      <c r="N95">
        <v>24.980301270745429</v>
      </c>
      <c r="O95">
        <v>70.581400340386224</v>
      </c>
      <c r="P95">
        <v>23.900656237288135</v>
      </c>
      <c r="Q95">
        <v>4.5200070203106337</v>
      </c>
      <c r="R95">
        <v>16.799728267008987</v>
      </c>
      <c r="S95">
        <v>11.158820448060075</v>
      </c>
      <c r="T95">
        <v>0</v>
      </c>
      <c r="U95">
        <v>49.340098196434468</v>
      </c>
      <c r="V95">
        <v>6.3464262077294684</v>
      </c>
      <c r="W95">
        <v>14.717898711217185</v>
      </c>
      <c r="X95">
        <v>41.596158851351355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5.9245093727180542</v>
      </c>
      <c r="AG95">
        <v>0</v>
      </c>
      <c r="AH95">
        <v>0</v>
      </c>
      <c r="AI95">
        <v>0</v>
      </c>
      <c r="AJ95">
        <v>0</v>
      </c>
      <c r="AK95">
        <v>23.03009008983452</v>
      </c>
      <c r="AL95">
        <v>1.0018939365748707</v>
      </c>
      <c r="AM95">
        <v>0</v>
      </c>
      <c r="AN95">
        <v>0</v>
      </c>
      <c r="AO95">
        <v>0</v>
      </c>
      <c r="AP95">
        <v>0</v>
      </c>
      <c r="AQ95">
        <v>10.38846844968254</v>
      </c>
      <c r="AR95">
        <v>1.0274156950181155</v>
      </c>
      <c r="AS95">
        <v>2.105298144513827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792.11803027249323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365.97812847900036</v>
      </c>
      <c r="L96">
        <v>9.1499405085759875</v>
      </c>
      <c r="M96">
        <v>61.416672881164651</v>
      </c>
      <c r="N96">
        <v>24.980301270745429</v>
      </c>
      <c r="O96">
        <v>70.581400340386224</v>
      </c>
      <c r="P96">
        <v>23.900656237288135</v>
      </c>
      <c r="Q96">
        <v>4.5200070203106337</v>
      </c>
      <c r="R96">
        <v>16.799728267008987</v>
      </c>
      <c r="S96">
        <v>11.158820448060075</v>
      </c>
      <c r="T96">
        <v>0</v>
      </c>
      <c r="U96">
        <v>49.340098196434468</v>
      </c>
      <c r="V96">
        <v>6.3464262077294684</v>
      </c>
      <c r="W96">
        <v>14.717898711217185</v>
      </c>
      <c r="X96">
        <v>41.596158851351355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5.9245093727180542</v>
      </c>
      <c r="AG96">
        <v>0</v>
      </c>
      <c r="AH96">
        <v>0</v>
      </c>
      <c r="AI96">
        <v>0</v>
      </c>
      <c r="AJ96">
        <v>0</v>
      </c>
      <c r="AK96">
        <v>23.03009008983452</v>
      </c>
      <c r="AL96">
        <v>5.0094681907917371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1.0274156950181155</v>
      </c>
      <c r="AS96">
        <v>2.105298144513827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737.58301891214921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317.82213668484349</v>
      </c>
      <c r="L97">
        <v>9.1499405085759875</v>
      </c>
      <c r="M97">
        <v>61.416672881164651</v>
      </c>
      <c r="N97">
        <v>24.980301270745429</v>
      </c>
      <c r="O97">
        <v>70.581400340386224</v>
      </c>
      <c r="P97">
        <v>23.900656237288135</v>
      </c>
      <c r="Q97">
        <v>4.5200070203106337</v>
      </c>
      <c r="R97">
        <v>16.799728267008987</v>
      </c>
      <c r="S97">
        <v>11.158820448060075</v>
      </c>
      <c r="T97">
        <v>0</v>
      </c>
      <c r="U97">
        <v>49.340098196434468</v>
      </c>
      <c r="V97">
        <v>6.3464262077294684</v>
      </c>
      <c r="W97">
        <v>14.717898711217185</v>
      </c>
      <c r="X97">
        <v>41.596158851351355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5.9245093727180542</v>
      </c>
      <c r="AG97">
        <v>0</v>
      </c>
      <c r="AH97">
        <v>0</v>
      </c>
      <c r="AI97">
        <v>0</v>
      </c>
      <c r="AJ97">
        <v>0</v>
      </c>
      <c r="AK97">
        <v>23.03009008983452</v>
      </c>
      <c r="AL97">
        <v>40.075747018416521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1.0274156950181155</v>
      </c>
      <c r="AS97">
        <v>2.105298144513827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724.49330594561718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269.66824523001185</v>
      </c>
      <c r="L98">
        <v>9.1499405085759875</v>
      </c>
      <c r="M98">
        <v>61.416672881164651</v>
      </c>
      <c r="N98">
        <v>24.980301270745429</v>
      </c>
      <c r="O98">
        <v>70.581400340386224</v>
      </c>
      <c r="P98">
        <v>23.900656237288135</v>
      </c>
      <c r="Q98">
        <v>4.5200070203106337</v>
      </c>
      <c r="R98">
        <v>16.799728267008987</v>
      </c>
      <c r="S98">
        <v>11.158820448060075</v>
      </c>
      <c r="T98">
        <v>0</v>
      </c>
      <c r="U98">
        <v>49.340098196434468</v>
      </c>
      <c r="V98">
        <v>6.3464262077294684</v>
      </c>
      <c r="W98">
        <v>14.717898711217185</v>
      </c>
      <c r="X98">
        <v>41.596158851351355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5.9245093727180542</v>
      </c>
      <c r="AG98">
        <v>0</v>
      </c>
      <c r="AH98">
        <v>0</v>
      </c>
      <c r="AI98">
        <v>0</v>
      </c>
      <c r="AJ98">
        <v>0</v>
      </c>
      <c r="AK98">
        <v>23.03009008983452</v>
      </c>
      <c r="AL98">
        <v>40.075747018416521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1.0274156950181155</v>
      </c>
      <c r="AS98">
        <v>2.105298144513827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676.33941449078554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9.8487526111845529</v>
      </c>
      <c r="L99">
        <f t="shared" si="2"/>
        <v>0.17420605509426418</v>
      </c>
      <c r="M99">
        <f t="shared" si="2"/>
        <v>1.3983120590282205</v>
      </c>
      <c r="N99">
        <f t="shared" si="2"/>
        <v>0.5658290226756133</v>
      </c>
      <c r="O99">
        <f t="shared" si="2"/>
        <v>1.610995318702199</v>
      </c>
      <c r="P99">
        <f t="shared" si="2"/>
        <v>0.54276465777861227</v>
      </c>
      <c r="Q99">
        <f t="shared" si="2"/>
        <v>9.7729794805551107E-2</v>
      </c>
      <c r="R99">
        <f t="shared" si="2"/>
        <v>0.36416412002834136</v>
      </c>
      <c r="S99">
        <f t="shared" si="2"/>
        <v>0.23803755434467347</v>
      </c>
      <c r="T99">
        <f t="shared" si="2"/>
        <v>0</v>
      </c>
      <c r="U99">
        <f t="shared" si="2"/>
        <v>1.2970074092459503</v>
      </c>
      <c r="V99">
        <f t="shared" si="2"/>
        <v>0.13497250131773308</v>
      </c>
      <c r="W99">
        <f t="shared" si="2"/>
        <v>0.31292031860533803</v>
      </c>
      <c r="X99">
        <f t="shared" si="2"/>
        <v>0.92341345053231472</v>
      </c>
      <c r="Y99">
        <f t="shared" si="2"/>
        <v>0</v>
      </c>
      <c r="Z99">
        <f t="shared" si="2"/>
        <v>1.8850094930136358E-2</v>
      </c>
      <c r="AA99">
        <f t="shared" si="2"/>
        <v>3.5686753687658224E-2</v>
      </c>
      <c r="AB99">
        <f t="shared" si="2"/>
        <v>5.7670973151050242E-2</v>
      </c>
      <c r="AC99">
        <f t="shared" si="2"/>
        <v>3.7420298109470708E-2</v>
      </c>
      <c r="AD99">
        <f t="shared" si="2"/>
        <v>3.8645959733345968E-2</v>
      </c>
      <c r="AE99">
        <f t="shared" si="2"/>
        <v>0.14289579785278644</v>
      </c>
      <c r="AF99">
        <f t="shared" si="2"/>
        <v>0.20274988212601402</v>
      </c>
      <c r="AG99">
        <f t="shared" si="2"/>
        <v>0</v>
      </c>
      <c r="AH99">
        <f t="shared" si="2"/>
        <v>0.26537931580979934</v>
      </c>
      <c r="AI99">
        <f t="shared" si="2"/>
        <v>2.2615706995679493E-2</v>
      </c>
      <c r="AJ99">
        <f t="shared" si="2"/>
        <v>0</v>
      </c>
      <c r="AK99">
        <f t="shared" si="2"/>
        <v>0.55272216215602987</v>
      </c>
      <c r="AL99">
        <f t="shared" si="2"/>
        <v>0.15303926318833908</v>
      </c>
      <c r="AM99">
        <f t="shared" si="2"/>
        <v>1.5130666260540137E-2</v>
      </c>
      <c r="AN99">
        <f t="shared" si="2"/>
        <v>0</v>
      </c>
      <c r="AO99">
        <f t="shared" si="2"/>
        <v>0</v>
      </c>
      <c r="AP99">
        <f t="shared" si="2"/>
        <v>9.8885800450289971E-3</v>
      </c>
      <c r="AQ99">
        <f t="shared" si="2"/>
        <v>0.37726543309059546</v>
      </c>
      <c r="AR99">
        <f t="shared" si="2"/>
        <v>6.9420618130276252E-2</v>
      </c>
      <c r="AS99">
        <f t="shared" si="2"/>
        <v>6.4538763949970324E-2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19.573025142560073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77.047999999999988</v>
      </c>
      <c r="L3">
        <v>20.228972143677652</v>
      </c>
      <c r="M3">
        <v>0</v>
      </c>
      <c r="N3">
        <v>14.450174273909985</v>
      </c>
      <c r="O3">
        <v>48.520962659613772</v>
      </c>
      <c r="P3">
        <v>59.94164581016949</v>
      </c>
      <c r="Q3">
        <v>0.95976747404844287</v>
      </c>
      <c r="R3">
        <v>4.9999206877426507</v>
      </c>
      <c r="S3">
        <v>1.9289257547169809</v>
      </c>
      <c r="T3">
        <v>0</v>
      </c>
      <c r="U3">
        <v>318.74793490590599</v>
      </c>
      <c r="V3">
        <v>0</v>
      </c>
      <c r="W3">
        <v>2.8893</v>
      </c>
      <c r="X3">
        <v>21.210163301630438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13.316465798266353</v>
      </c>
      <c r="AL3">
        <v>1.7052648092082618</v>
      </c>
      <c r="AM3">
        <v>0</v>
      </c>
      <c r="AN3">
        <v>0</v>
      </c>
      <c r="AO3">
        <v>0</v>
      </c>
      <c r="AP3">
        <v>0</v>
      </c>
      <c r="AQ3">
        <v>0</v>
      </c>
      <c r="AR3">
        <v>0.70213836304347821</v>
      </c>
      <c r="AS3">
        <v>4.0807316748438893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590.73036765677739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77.047999999999988</v>
      </c>
      <c r="L4">
        <v>20.228972143677652</v>
      </c>
      <c r="M4">
        <v>0</v>
      </c>
      <c r="N4">
        <v>14.450174273909985</v>
      </c>
      <c r="O4">
        <v>48.520962659613772</v>
      </c>
      <c r="P4">
        <v>59.94164581016949</v>
      </c>
      <c r="Q4">
        <v>0.95976747404844287</v>
      </c>
      <c r="R4">
        <v>4.8107933414783126</v>
      </c>
      <c r="S4">
        <v>1.9289257547169809</v>
      </c>
      <c r="T4">
        <v>0</v>
      </c>
      <c r="U4">
        <v>318.74793490590599</v>
      </c>
      <c r="V4">
        <v>0</v>
      </c>
      <c r="W4">
        <v>2.8893</v>
      </c>
      <c r="X4">
        <v>17.337636872563717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13.316465798266353</v>
      </c>
      <c r="AL4">
        <v>0.34105306342512909</v>
      </c>
      <c r="AM4">
        <v>0</v>
      </c>
      <c r="AN4">
        <v>0</v>
      </c>
      <c r="AO4">
        <v>0</v>
      </c>
      <c r="AP4">
        <v>0</v>
      </c>
      <c r="AQ4">
        <v>0</v>
      </c>
      <c r="AR4">
        <v>0.70213836304347821</v>
      </c>
      <c r="AS4">
        <v>4.0807316748438893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585.30450213566314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77.047999999999988</v>
      </c>
      <c r="L5">
        <v>20.228972143677652</v>
      </c>
      <c r="M5">
        <v>0</v>
      </c>
      <c r="N5">
        <v>14.450174273909985</v>
      </c>
      <c r="O5">
        <v>48.520962659613772</v>
      </c>
      <c r="P5">
        <v>59.94164581016949</v>
      </c>
      <c r="Q5">
        <v>0.95976747404844287</v>
      </c>
      <c r="R5">
        <v>4.8107933414783126</v>
      </c>
      <c r="S5">
        <v>1.9289257547169809</v>
      </c>
      <c r="T5">
        <v>0</v>
      </c>
      <c r="U5">
        <v>318.74793490590599</v>
      </c>
      <c r="V5">
        <v>0</v>
      </c>
      <c r="W5">
        <v>2.8893</v>
      </c>
      <c r="X5">
        <v>17.337636872563717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13.316465798266353</v>
      </c>
      <c r="AL5">
        <v>0.34105306342512909</v>
      </c>
      <c r="AM5">
        <v>0</v>
      </c>
      <c r="AN5">
        <v>0</v>
      </c>
      <c r="AO5">
        <v>0</v>
      </c>
      <c r="AP5">
        <v>0</v>
      </c>
      <c r="AQ5">
        <v>0</v>
      </c>
      <c r="AR5">
        <v>0.70213836304347821</v>
      </c>
      <c r="AS5">
        <v>4.0807316748438893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585.30450213566314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77.047999999999988</v>
      </c>
      <c r="L6">
        <v>20.228972143677652</v>
      </c>
      <c r="M6">
        <v>0</v>
      </c>
      <c r="N6">
        <v>14.450174273909985</v>
      </c>
      <c r="O6">
        <v>48.520962659613772</v>
      </c>
      <c r="P6">
        <v>59.94164581016949</v>
      </c>
      <c r="Q6">
        <v>0.95976747404844287</v>
      </c>
      <c r="R6">
        <v>4.8107933414783126</v>
      </c>
      <c r="S6">
        <v>1.9289257547169809</v>
      </c>
      <c r="T6">
        <v>0</v>
      </c>
      <c r="U6">
        <v>318.74793490590599</v>
      </c>
      <c r="V6">
        <v>0</v>
      </c>
      <c r="W6">
        <v>2.8893</v>
      </c>
      <c r="X6">
        <v>17.337636872563717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13.316465798266353</v>
      </c>
      <c r="AL6">
        <v>0.34105306342512909</v>
      </c>
      <c r="AM6">
        <v>0</v>
      </c>
      <c r="AN6">
        <v>0</v>
      </c>
      <c r="AO6">
        <v>0</v>
      </c>
      <c r="AP6">
        <v>0</v>
      </c>
      <c r="AQ6">
        <v>0</v>
      </c>
      <c r="AR6">
        <v>0.70213836304347821</v>
      </c>
      <c r="AS6">
        <v>4.0807316748438893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585.30450213566314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77.047999999999988</v>
      </c>
      <c r="L7">
        <v>20.228972143677652</v>
      </c>
      <c r="M7">
        <v>0</v>
      </c>
      <c r="N7">
        <v>14.450174273909985</v>
      </c>
      <c r="O7">
        <v>48.520962659613772</v>
      </c>
      <c r="P7">
        <v>59.94164581016949</v>
      </c>
      <c r="Q7">
        <v>0.95976747404844287</v>
      </c>
      <c r="R7">
        <v>4.8107933414783126</v>
      </c>
      <c r="S7">
        <v>1.9289257547169809</v>
      </c>
      <c r="T7">
        <v>0</v>
      </c>
      <c r="U7">
        <v>318.74793490590599</v>
      </c>
      <c r="V7">
        <v>0</v>
      </c>
      <c r="W7">
        <v>2.8893</v>
      </c>
      <c r="X7">
        <v>17.337636872563717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13.316465798266353</v>
      </c>
      <c r="AL7">
        <v>0.34105306342512909</v>
      </c>
      <c r="AM7">
        <v>0</v>
      </c>
      <c r="AN7">
        <v>0</v>
      </c>
      <c r="AO7">
        <v>0</v>
      </c>
      <c r="AP7">
        <v>0</v>
      </c>
      <c r="AQ7">
        <v>0</v>
      </c>
      <c r="AR7">
        <v>0.70213836304347821</v>
      </c>
      <c r="AS7">
        <v>4.0807316748438893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585.30450213566314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77.047999999999988</v>
      </c>
      <c r="L8">
        <v>20.228972143677652</v>
      </c>
      <c r="M8">
        <v>0</v>
      </c>
      <c r="N8">
        <v>14.450174273909985</v>
      </c>
      <c r="O8">
        <v>48.520962659613772</v>
      </c>
      <c r="P8">
        <v>59.94164581016949</v>
      </c>
      <c r="Q8">
        <v>0.95976747404844287</v>
      </c>
      <c r="R8">
        <v>4.8107933414783126</v>
      </c>
      <c r="S8">
        <v>1.9289257547169809</v>
      </c>
      <c r="T8">
        <v>0</v>
      </c>
      <c r="U8">
        <v>318.74793490590599</v>
      </c>
      <c r="V8">
        <v>0</v>
      </c>
      <c r="W8">
        <v>2.8893</v>
      </c>
      <c r="X8">
        <v>17.337636872563717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13.316465798266353</v>
      </c>
      <c r="AL8">
        <v>0.34105306342512909</v>
      </c>
      <c r="AM8">
        <v>0</v>
      </c>
      <c r="AN8">
        <v>0</v>
      </c>
      <c r="AO8">
        <v>0</v>
      </c>
      <c r="AP8">
        <v>0</v>
      </c>
      <c r="AQ8">
        <v>0</v>
      </c>
      <c r="AR8">
        <v>0.70213836304347821</v>
      </c>
      <c r="AS8">
        <v>4.0807316748438893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585.30450213566314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77.047999999999988</v>
      </c>
      <c r="L9">
        <v>20.228972143677652</v>
      </c>
      <c r="M9">
        <v>0</v>
      </c>
      <c r="N9">
        <v>14.450174273909985</v>
      </c>
      <c r="O9">
        <v>48.520962659613772</v>
      </c>
      <c r="P9">
        <v>59.94164581016949</v>
      </c>
      <c r="Q9">
        <v>0.95976747404844287</v>
      </c>
      <c r="R9">
        <v>4.8107933414783126</v>
      </c>
      <c r="S9">
        <v>1.9289257547169809</v>
      </c>
      <c r="T9">
        <v>0</v>
      </c>
      <c r="U9">
        <v>318.74793490590599</v>
      </c>
      <c r="V9">
        <v>0</v>
      </c>
      <c r="W9">
        <v>2.8893</v>
      </c>
      <c r="X9">
        <v>17.337636872563717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13.316465798266353</v>
      </c>
      <c r="AL9">
        <v>0.34105306342512909</v>
      </c>
      <c r="AM9">
        <v>0</v>
      </c>
      <c r="AN9">
        <v>0</v>
      </c>
      <c r="AO9">
        <v>0</v>
      </c>
      <c r="AP9">
        <v>0</v>
      </c>
      <c r="AQ9">
        <v>0</v>
      </c>
      <c r="AR9">
        <v>0.70213836304347821</v>
      </c>
      <c r="AS9">
        <v>4.0807316748438893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585.30450213566314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77.047999999999988</v>
      </c>
      <c r="L10">
        <v>20.228972143677652</v>
      </c>
      <c r="M10">
        <v>0</v>
      </c>
      <c r="N10">
        <v>14.450174273909985</v>
      </c>
      <c r="O10">
        <v>48.520962659613772</v>
      </c>
      <c r="P10">
        <v>59.94164581016949</v>
      </c>
      <c r="Q10">
        <v>0.95976747404844287</v>
      </c>
      <c r="R10">
        <v>4.8107933414783126</v>
      </c>
      <c r="S10">
        <v>1.9289257547169809</v>
      </c>
      <c r="T10">
        <v>0</v>
      </c>
      <c r="U10">
        <v>318.74793490590599</v>
      </c>
      <c r="V10">
        <v>0</v>
      </c>
      <c r="W10">
        <v>2.8893</v>
      </c>
      <c r="X10">
        <v>17.337636872563717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13.316465798266353</v>
      </c>
      <c r="AL10">
        <v>0.34105306342512909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0.70213836304347821</v>
      </c>
      <c r="AS10">
        <v>1.6454564516057093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582.86922691242489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77.047999999999988</v>
      </c>
      <c r="L11">
        <v>20.228972143677652</v>
      </c>
      <c r="M11">
        <v>0</v>
      </c>
      <c r="N11">
        <v>14.450174273909985</v>
      </c>
      <c r="O11">
        <v>48.520962659613772</v>
      </c>
      <c r="P11">
        <v>59.94164581016949</v>
      </c>
      <c r="Q11">
        <v>0.95976747404844287</v>
      </c>
      <c r="R11">
        <v>4.8107933414783126</v>
      </c>
      <c r="S11">
        <v>1.9289257547169809</v>
      </c>
      <c r="T11">
        <v>0</v>
      </c>
      <c r="U11">
        <v>318.74793490590599</v>
      </c>
      <c r="V11">
        <v>0</v>
      </c>
      <c r="W11">
        <v>2.8893</v>
      </c>
      <c r="X11">
        <v>11.558529302559551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13.316465798266353</v>
      </c>
      <c r="AL11">
        <v>0.34105306342512909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0.70213836304347821</v>
      </c>
      <c r="AS11">
        <v>1.1518193383140056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576.59648222912904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77.047999999999988</v>
      </c>
      <c r="L12">
        <v>20.228972143677652</v>
      </c>
      <c r="M12">
        <v>0</v>
      </c>
      <c r="N12">
        <v>14.450174273909985</v>
      </c>
      <c r="O12">
        <v>48.520962659613772</v>
      </c>
      <c r="P12">
        <v>59.94164581016949</v>
      </c>
      <c r="Q12">
        <v>0.95976747404844287</v>
      </c>
      <c r="R12">
        <v>4.8107933414783126</v>
      </c>
      <c r="S12">
        <v>1.9289257547169809</v>
      </c>
      <c r="T12">
        <v>0</v>
      </c>
      <c r="U12">
        <v>318.74793490590599</v>
      </c>
      <c r="V12">
        <v>0</v>
      </c>
      <c r="W12">
        <v>2.8893</v>
      </c>
      <c r="X12">
        <v>11.558529302559551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13.316465798266353</v>
      </c>
      <c r="AL12">
        <v>0.34105306342512909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0.70213836304347821</v>
      </c>
      <c r="AS12">
        <v>1.1518193383140056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576.59648222912904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77.047999999999988</v>
      </c>
      <c r="L13">
        <v>20.228972143677652</v>
      </c>
      <c r="M13">
        <v>0</v>
      </c>
      <c r="N13">
        <v>14.448617508053383</v>
      </c>
      <c r="O13">
        <v>48.521510533868422</v>
      </c>
      <c r="P13">
        <v>59.941137982506213</v>
      </c>
      <c r="Q13">
        <v>0.95976747404844287</v>
      </c>
      <c r="R13">
        <v>4.8107933414783126</v>
      </c>
      <c r="S13">
        <v>1.9289257547169809</v>
      </c>
      <c r="T13">
        <v>0</v>
      </c>
      <c r="U13">
        <v>318.74793490590599</v>
      </c>
      <c r="V13">
        <v>0</v>
      </c>
      <c r="W13">
        <v>2.8893</v>
      </c>
      <c r="X13">
        <v>11.558529302559551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13.316465798266353</v>
      </c>
      <c r="AL13">
        <v>0.34105306342512909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0.54010653079710136</v>
      </c>
      <c r="AS13">
        <v>1.1518193383140056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576.43293367761748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77.047999999999988</v>
      </c>
      <c r="L14">
        <v>20.228972143677652</v>
      </c>
      <c r="M14">
        <v>0</v>
      </c>
      <c r="N14">
        <v>14.448617508053383</v>
      </c>
      <c r="O14">
        <v>48.521510533868422</v>
      </c>
      <c r="P14">
        <v>59.941137982506213</v>
      </c>
      <c r="Q14">
        <v>0.95976747404844287</v>
      </c>
      <c r="R14">
        <v>4.8107933414783126</v>
      </c>
      <c r="S14">
        <v>1.9289257547169809</v>
      </c>
      <c r="T14">
        <v>0</v>
      </c>
      <c r="U14">
        <v>318.74793490590599</v>
      </c>
      <c r="V14">
        <v>0</v>
      </c>
      <c r="W14">
        <v>2.8893</v>
      </c>
      <c r="X14">
        <v>11.558529302559551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13.316465798266353</v>
      </c>
      <c r="AL14">
        <v>0.34105306342512909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0.54010653079710136</v>
      </c>
      <c r="AS14">
        <v>1.1518193383140056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576.43293367761748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74.207804692575394</v>
      </c>
      <c r="L15">
        <v>21.189216911570611</v>
      </c>
      <c r="M15">
        <v>0</v>
      </c>
      <c r="N15">
        <v>14.448617508053383</v>
      </c>
      <c r="O15">
        <v>48.521510533868422</v>
      </c>
      <c r="P15">
        <v>59.941137982506213</v>
      </c>
      <c r="Q15">
        <v>0.95976747404844287</v>
      </c>
      <c r="R15">
        <v>4.6299173520691781</v>
      </c>
      <c r="S15">
        <v>1.9289257547169809</v>
      </c>
      <c r="T15">
        <v>0</v>
      </c>
      <c r="U15">
        <v>318.74793490590599</v>
      </c>
      <c r="V15">
        <v>0</v>
      </c>
      <c r="W15">
        <v>2.7803056786026201</v>
      </c>
      <c r="X15">
        <v>11.558529302559551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13.316465798266353</v>
      </c>
      <c r="AL15">
        <v>0.34105306342512909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0.54010653079710136</v>
      </c>
      <c r="AS15">
        <v>1.1518193383140056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574.26311282727931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74.207804692575394</v>
      </c>
      <c r="L16">
        <v>21.189216911570611</v>
      </c>
      <c r="M16">
        <v>0</v>
      </c>
      <c r="N16">
        <v>14.448617508053383</v>
      </c>
      <c r="O16">
        <v>48.521510533868422</v>
      </c>
      <c r="P16">
        <v>59.941137982506213</v>
      </c>
      <c r="Q16">
        <v>0.95976747404844287</v>
      </c>
      <c r="R16">
        <v>4.6299173520691781</v>
      </c>
      <c r="S16">
        <v>1.9289257547169809</v>
      </c>
      <c r="T16">
        <v>0</v>
      </c>
      <c r="U16">
        <v>318.74793490590599</v>
      </c>
      <c r="V16">
        <v>0</v>
      </c>
      <c r="W16">
        <v>2.7803056786026201</v>
      </c>
      <c r="X16">
        <v>11.558529302559551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13.316465798266353</v>
      </c>
      <c r="AL16">
        <v>0.34105306342512909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0.54010653079710136</v>
      </c>
      <c r="AS16">
        <v>1.1518193383140056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574.26311282727931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74.207804692575394</v>
      </c>
      <c r="L17">
        <v>21.189216911570611</v>
      </c>
      <c r="M17">
        <v>0</v>
      </c>
      <c r="N17">
        <v>14.448617508053383</v>
      </c>
      <c r="O17">
        <v>48.521510533868422</v>
      </c>
      <c r="P17">
        <v>59.941137982506213</v>
      </c>
      <c r="Q17">
        <v>0.95976747404844287</v>
      </c>
      <c r="R17">
        <v>4.6299173520691781</v>
      </c>
      <c r="S17">
        <v>1.9289257547169809</v>
      </c>
      <c r="T17">
        <v>0</v>
      </c>
      <c r="U17">
        <v>318.74793490590599</v>
      </c>
      <c r="V17">
        <v>0</v>
      </c>
      <c r="W17">
        <v>2.7803056786026201</v>
      </c>
      <c r="X17">
        <v>11.558529302559551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13.316465798266353</v>
      </c>
      <c r="AL17">
        <v>0.34105306342512909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0.67513309999999993</v>
      </c>
      <c r="AS17">
        <v>1.1518193383140056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574.39813939648229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74.207804692575394</v>
      </c>
      <c r="L18">
        <v>21.189216911570611</v>
      </c>
      <c r="M18">
        <v>0</v>
      </c>
      <c r="N18">
        <v>14.448617508053383</v>
      </c>
      <c r="O18">
        <v>48.521510533868422</v>
      </c>
      <c r="P18">
        <v>59.941137982506213</v>
      </c>
      <c r="Q18">
        <v>0.95976747404844287</v>
      </c>
      <c r="R18">
        <v>4.6299173520691781</v>
      </c>
      <c r="S18">
        <v>1.9289257547169809</v>
      </c>
      <c r="T18">
        <v>0</v>
      </c>
      <c r="U18">
        <v>318.74793490590599</v>
      </c>
      <c r="V18">
        <v>0</v>
      </c>
      <c r="W18">
        <v>2.7803056786026201</v>
      </c>
      <c r="X18">
        <v>11.558529302559551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13.316465798266353</v>
      </c>
      <c r="AL18">
        <v>0.34105306342512909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8.6417037307971007</v>
      </c>
      <c r="AS18">
        <v>1.1518193383140056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582.36471002727933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74.207804692575394</v>
      </c>
      <c r="L19">
        <v>21.189216911570611</v>
      </c>
      <c r="M19">
        <v>0</v>
      </c>
      <c r="N19">
        <v>14.448617508053383</v>
      </c>
      <c r="O19">
        <v>48.521510533868422</v>
      </c>
      <c r="P19">
        <v>59.941137982506213</v>
      </c>
      <c r="Q19">
        <v>0.95976747404844287</v>
      </c>
      <c r="R19">
        <v>4.6299173520691781</v>
      </c>
      <c r="S19">
        <v>1.9289257547169809</v>
      </c>
      <c r="T19">
        <v>0</v>
      </c>
      <c r="U19">
        <v>318.74793490590599</v>
      </c>
      <c r="V19">
        <v>0</v>
      </c>
      <c r="W19">
        <v>2.7803056786026201</v>
      </c>
      <c r="X19">
        <v>11.558529302559551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4.0314012890101329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13.316465798266353</v>
      </c>
      <c r="AL19">
        <v>0.34105306342512909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8.6417037307971007</v>
      </c>
      <c r="AS19">
        <v>1.1518193383140056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586.39611131628942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74.207804692575394</v>
      </c>
      <c r="L20">
        <v>21.189216911570611</v>
      </c>
      <c r="M20">
        <v>0</v>
      </c>
      <c r="N20">
        <v>14.448617508053383</v>
      </c>
      <c r="O20">
        <v>48.521510533868422</v>
      </c>
      <c r="P20">
        <v>59.941137982506213</v>
      </c>
      <c r="Q20">
        <v>0.95976747404844287</v>
      </c>
      <c r="R20">
        <v>4.6299173520691781</v>
      </c>
      <c r="S20">
        <v>1.9289257547169809</v>
      </c>
      <c r="T20">
        <v>0</v>
      </c>
      <c r="U20">
        <v>318.74793490590599</v>
      </c>
      <c r="V20">
        <v>0</v>
      </c>
      <c r="W20">
        <v>2.7803056786026201</v>
      </c>
      <c r="X20">
        <v>11.558529302559551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4.0314012890101329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13.316465798266353</v>
      </c>
      <c r="AL20">
        <v>0.34105306342512909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0.67513309999999993</v>
      </c>
      <c r="AS20">
        <v>1.1518193383140056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578.42954068549238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74.207804692575394</v>
      </c>
      <c r="L21">
        <v>21.189216911570611</v>
      </c>
      <c r="M21">
        <v>0</v>
      </c>
      <c r="N21">
        <v>14.448617508053383</v>
      </c>
      <c r="O21">
        <v>48.521510533868422</v>
      </c>
      <c r="P21">
        <v>59.941137982506213</v>
      </c>
      <c r="Q21">
        <v>0.95976747404844287</v>
      </c>
      <c r="R21">
        <v>4.6299173520691781</v>
      </c>
      <c r="S21">
        <v>1.9289257547169809</v>
      </c>
      <c r="T21">
        <v>0</v>
      </c>
      <c r="U21">
        <v>318.74793490590599</v>
      </c>
      <c r="V21">
        <v>0</v>
      </c>
      <c r="W21">
        <v>2.7803056786026201</v>
      </c>
      <c r="X21">
        <v>11.558529302559551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4.0314012890101329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13.316465798266353</v>
      </c>
      <c r="AL21">
        <v>0.34105306342512909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0.54010653079710136</v>
      </c>
      <c r="AS21">
        <v>1.1518193383140056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578.29451411628941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74.207804692575394</v>
      </c>
      <c r="L22">
        <v>21.189216911570611</v>
      </c>
      <c r="M22">
        <v>0</v>
      </c>
      <c r="N22">
        <v>14.448617508053383</v>
      </c>
      <c r="O22">
        <v>48.520962659613772</v>
      </c>
      <c r="P22">
        <v>59.941137982506213</v>
      </c>
      <c r="Q22">
        <v>0.95976747404844287</v>
      </c>
      <c r="R22">
        <v>4.6299173520691781</v>
      </c>
      <c r="S22">
        <v>1.9289257547169809</v>
      </c>
      <c r="T22">
        <v>0</v>
      </c>
      <c r="U22">
        <v>318.74793490590599</v>
      </c>
      <c r="V22">
        <v>0</v>
      </c>
      <c r="W22">
        <v>2.7803056786026201</v>
      </c>
      <c r="X22">
        <v>11.558529302559551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4.0314012890101329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13.316465798266353</v>
      </c>
      <c r="AL22">
        <v>0.34105306342512909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0.54010653079710136</v>
      </c>
      <c r="AS22">
        <v>1.1518193383140056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578.2939662420348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74.207804692575394</v>
      </c>
      <c r="L23">
        <v>21.189216911570611</v>
      </c>
      <c r="M23">
        <v>0</v>
      </c>
      <c r="N23">
        <v>14.110892066966697</v>
      </c>
      <c r="O23">
        <v>48.520962659613772</v>
      </c>
      <c r="P23">
        <v>59.94164581016949</v>
      </c>
      <c r="Q23">
        <v>0.95976747404844287</v>
      </c>
      <c r="R23">
        <v>4.6299173520691781</v>
      </c>
      <c r="S23">
        <v>1.9289257547169809</v>
      </c>
      <c r="T23">
        <v>0</v>
      </c>
      <c r="U23">
        <v>318.74793490590599</v>
      </c>
      <c r="V23">
        <v>0</v>
      </c>
      <c r="W23">
        <v>2.6179633235460189</v>
      </c>
      <c r="X23">
        <v>20.066554239336792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4.0314012890101329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13.316465798266353</v>
      </c>
      <c r="AL23">
        <v>0.34105306342512909</v>
      </c>
      <c r="AM23">
        <v>0</v>
      </c>
      <c r="AN23">
        <v>0</v>
      </c>
      <c r="AO23">
        <v>0</v>
      </c>
      <c r="AP23">
        <v>0.18798930563811106</v>
      </c>
      <c r="AQ23">
        <v>0</v>
      </c>
      <c r="AR23">
        <v>0.54010653079710136</v>
      </c>
      <c r="AS23">
        <v>1.1518193383140056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586.49042051597007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74.207804692575394</v>
      </c>
      <c r="L24">
        <v>21.189216911570611</v>
      </c>
      <c r="M24">
        <v>0</v>
      </c>
      <c r="N24">
        <v>14.450174273909985</v>
      </c>
      <c r="O24">
        <v>48.520962659613772</v>
      </c>
      <c r="P24">
        <v>59.94164581016949</v>
      </c>
      <c r="Q24">
        <v>0.95976747404844287</v>
      </c>
      <c r="R24">
        <v>4.6403916480754122</v>
      </c>
      <c r="S24">
        <v>1.9289257547169809</v>
      </c>
      <c r="T24">
        <v>0</v>
      </c>
      <c r="U24">
        <v>318.74793490590599</v>
      </c>
      <c r="V24">
        <v>0</v>
      </c>
      <c r="W24">
        <v>2.8893659452405327</v>
      </c>
      <c r="X24">
        <v>23.989127082071377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4.0314012890101329</v>
      </c>
      <c r="AF24">
        <v>0</v>
      </c>
      <c r="AG24">
        <v>0</v>
      </c>
      <c r="AH24">
        <v>4.1699534336008455</v>
      </c>
      <c r="AI24">
        <v>0</v>
      </c>
      <c r="AJ24">
        <v>0</v>
      </c>
      <c r="AK24">
        <v>13.316465798266353</v>
      </c>
      <c r="AL24">
        <v>0.34105306342512909</v>
      </c>
      <c r="AM24">
        <v>0</v>
      </c>
      <c r="AN24">
        <v>0</v>
      </c>
      <c r="AO24">
        <v>0</v>
      </c>
      <c r="AP24">
        <v>0.18798930563811106</v>
      </c>
      <c r="AQ24">
        <v>0</v>
      </c>
      <c r="AR24">
        <v>0.54010653079710136</v>
      </c>
      <c r="AS24">
        <v>1.1518193383140056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595.20410591694963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74.208588247596353</v>
      </c>
      <c r="L25">
        <v>21.189720085429091</v>
      </c>
      <c r="M25">
        <v>0</v>
      </c>
      <c r="N25">
        <v>14.450174273909985</v>
      </c>
      <c r="O25">
        <v>48.520962659613772</v>
      </c>
      <c r="P25">
        <v>59.94164581016949</v>
      </c>
      <c r="Q25">
        <v>0.95960006477732807</v>
      </c>
      <c r="R25">
        <v>4.6403916480754122</v>
      </c>
      <c r="S25">
        <v>1.7597346703296706</v>
      </c>
      <c r="T25">
        <v>0</v>
      </c>
      <c r="U25">
        <v>318.74793490590599</v>
      </c>
      <c r="V25">
        <v>0</v>
      </c>
      <c r="W25">
        <v>8.3611170368570278</v>
      </c>
      <c r="X25">
        <v>24.057778412584458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4.0314012890101329</v>
      </c>
      <c r="AF25">
        <v>0</v>
      </c>
      <c r="AG25">
        <v>0</v>
      </c>
      <c r="AH25">
        <v>8.8032349136008445</v>
      </c>
      <c r="AI25">
        <v>0</v>
      </c>
      <c r="AJ25">
        <v>0</v>
      </c>
      <c r="AK25">
        <v>13.316465798266353</v>
      </c>
      <c r="AL25">
        <v>0.34105306342512909</v>
      </c>
      <c r="AM25">
        <v>0</v>
      </c>
      <c r="AN25">
        <v>0</v>
      </c>
      <c r="AO25">
        <v>0</v>
      </c>
      <c r="AP25">
        <v>0.18798930563811106</v>
      </c>
      <c r="AQ25">
        <v>0</v>
      </c>
      <c r="AR25">
        <v>0.54010653079710136</v>
      </c>
      <c r="AS25">
        <v>1.1518193383140056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605.20971805430008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74.208293559504256</v>
      </c>
      <c r="L26">
        <v>21.189838921457678</v>
      </c>
      <c r="M26">
        <v>0</v>
      </c>
      <c r="N26">
        <v>14.450174273909985</v>
      </c>
      <c r="O26">
        <v>48.520962659613772</v>
      </c>
      <c r="P26">
        <v>59.94164581016949</v>
      </c>
      <c r="Q26">
        <v>0.96000149103942656</v>
      </c>
      <c r="R26">
        <v>4.6384475625178005</v>
      </c>
      <c r="S26">
        <v>1.9301607573789843</v>
      </c>
      <c r="T26">
        <v>0</v>
      </c>
      <c r="U26">
        <v>318.74793490590599</v>
      </c>
      <c r="V26">
        <v>0</v>
      </c>
      <c r="W26">
        <v>8.5087851924224349</v>
      </c>
      <c r="X26">
        <v>24.057778412584458</v>
      </c>
      <c r="Y26">
        <v>0</v>
      </c>
      <c r="Z26">
        <v>0</v>
      </c>
      <c r="AA26">
        <v>0</v>
      </c>
      <c r="AB26">
        <v>3.2219240417104285</v>
      </c>
      <c r="AC26">
        <v>0</v>
      </c>
      <c r="AD26">
        <v>2.2346981968205903</v>
      </c>
      <c r="AE26">
        <v>8.0628028320342953</v>
      </c>
      <c r="AF26">
        <v>0</v>
      </c>
      <c r="AG26">
        <v>0</v>
      </c>
      <c r="AH26">
        <v>12.973188093199578</v>
      </c>
      <c r="AI26">
        <v>0</v>
      </c>
      <c r="AJ26">
        <v>0</v>
      </c>
      <c r="AK26">
        <v>13.316465798266353</v>
      </c>
      <c r="AL26">
        <v>0.34105306342512909</v>
      </c>
      <c r="AM26">
        <v>0</v>
      </c>
      <c r="AN26">
        <v>0</v>
      </c>
      <c r="AO26">
        <v>0</v>
      </c>
      <c r="AP26">
        <v>0.18798930563811106</v>
      </c>
      <c r="AQ26">
        <v>0</v>
      </c>
      <c r="AR26">
        <v>0.54010653079710136</v>
      </c>
      <c r="AS26">
        <v>1.1518193383140056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619.18407074670972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74.207889250122378</v>
      </c>
      <c r="L27">
        <v>21.19011010991861</v>
      </c>
      <c r="M27">
        <v>0</v>
      </c>
      <c r="N27">
        <v>14.450174273909985</v>
      </c>
      <c r="O27">
        <v>48.520962659613772</v>
      </c>
      <c r="P27">
        <v>59.94164581016949</v>
      </c>
      <c r="Q27">
        <v>0.96000149103942656</v>
      </c>
      <c r="R27">
        <v>10.345828751840942</v>
      </c>
      <c r="S27">
        <v>1.9301607573789843</v>
      </c>
      <c r="T27">
        <v>0</v>
      </c>
      <c r="U27">
        <v>318.74793490590599</v>
      </c>
      <c r="V27">
        <v>3.2593480000000001</v>
      </c>
      <c r="W27">
        <v>8.5087851924224349</v>
      </c>
      <c r="X27">
        <v>24.057778412584458</v>
      </c>
      <c r="Y27">
        <v>0</v>
      </c>
      <c r="Z27">
        <v>0.26909013999999998</v>
      </c>
      <c r="AA27">
        <v>2.0290643035630573</v>
      </c>
      <c r="AB27">
        <v>3.2219240417104285</v>
      </c>
      <c r="AC27">
        <v>0.31146665682425001</v>
      </c>
      <c r="AD27">
        <v>4.4693966476154428</v>
      </c>
      <c r="AE27">
        <v>8.0628028320342953</v>
      </c>
      <c r="AF27">
        <v>0</v>
      </c>
      <c r="AG27">
        <v>0</v>
      </c>
      <c r="AH27">
        <v>18.53312592</v>
      </c>
      <c r="AI27">
        <v>0</v>
      </c>
      <c r="AJ27">
        <v>0</v>
      </c>
      <c r="AK27">
        <v>13.316465798266353</v>
      </c>
      <c r="AL27">
        <v>0.34105306342512909</v>
      </c>
      <c r="AM27">
        <v>1.0109275129782447</v>
      </c>
      <c r="AN27">
        <v>0</v>
      </c>
      <c r="AO27">
        <v>0</v>
      </c>
      <c r="AP27">
        <v>0.18798930563811106</v>
      </c>
      <c r="AQ27">
        <v>0</v>
      </c>
      <c r="AR27">
        <v>0.54010653079710136</v>
      </c>
      <c r="AS27">
        <v>1.1518193383140056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639.56585170607264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74.160167935145651</v>
      </c>
      <c r="L28">
        <v>42.029693571881808</v>
      </c>
      <c r="M28">
        <v>0</v>
      </c>
      <c r="N28">
        <v>14.450174273909985</v>
      </c>
      <c r="O28">
        <v>48.520962659613772</v>
      </c>
      <c r="P28">
        <v>59.94164581016949</v>
      </c>
      <c r="Q28">
        <v>2.5697539091806516</v>
      </c>
      <c r="R28">
        <v>10.368959952240999</v>
      </c>
      <c r="S28">
        <v>6.4516004427390792</v>
      </c>
      <c r="T28">
        <v>0</v>
      </c>
      <c r="U28">
        <v>318.74793490590599</v>
      </c>
      <c r="V28">
        <v>3.8062382921947964</v>
      </c>
      <c r="W28">
        <v>8.5087851924224349</v>
      </c>
      <c r="X28">
        <v>24.057778412584458</v>
      </c>
      <c r="Y28">
        <v>0</v>
      </c>
      <c r="Z28">
        <v>3.1903327099999994</v>
      </c>
      <c r="AA28">
        <v>3.4366555101969065</v>
      </c>
      <c r="AB28">
        <v>6.5547237075768949</v>
      </c>
      <c r="AC28">
        <v>7.10860069577509</v>
      </c>
      <c r="AD28">
        <v>4.4693966476154428</v>
      </c>
      <c r="AE28">
        <v>12.094204121044427</v>
      </c>
      <c r="AF28">
        <v>0</v>
      </c>
      <c r="AG28">
        <v>0</v>
      </c>
      <c r="AH28">
        <v>27.799688879999998</v>
      </c>
      <c r="AI28">
        <v>0</v>
      </c>
      <c r="AJ28">
        <v>0</v>
      </c>
      <c r="AK28">
        <v>13.316465798266353</v>
      </c>
      <c r="AL28">
        <v>0.34105306342512909</v>
      </c>
      <c r="AM28">
        <v>2.5775390301575398</v>
      </c>
      <c r="AN28">
        <v>0</v>
      </c>
      <c r="AO28">
        <v>0</v>
      </c>
      <c r="AP28">
        <v>0.18798930563811106</v>
      </c>
      <c r="AQ28">
        <v>0</v>
      </c>
      <c r="AR28">
        <v>0.54010653079710136</v>
      </c>
      <c r="AS28">
        <v>1.1518193383140056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696.38227069679601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157.64308767737802</v>
      </c>
      <c r="L29">
        <v>41.369263221935121</v>
      </c>
      <c r="M29">
        <v>0</v>
      </c>
      <c r="N29">
        <v>14.450174273909985</v>
      </c>
      <c r="O29">
        <v>48.520962659613772</v>
      </c>
      <c r="P29">
        <v>59.94164581016949</v>
      </c>
      <c r="Q29">
        <v>2.6109376196498055</v>
      </c>
      <c r="R29">
        <v>10.368959952240999</v>
      </c>
      <c r="S29">
        <v>6.4516004427390792</v>
      </c>
      <c r="T29">
        <v>0</v>
      </c>
      <c r="U29">
        <v>318.74793490590599</v>
      </c>
      <c r="V29">
        <v>3.8062382921947964</v>
      </c>
      <c r="W29">
        <v>8.5087851924224349</v>
      </c>
      <c r="X29">
        <v>24.057778412584458</v>
      </c>
      <c r="Y29">
        <v>0</v>
      </c>
      <c r="Z29">
        <v>3.1903327099999994</v>
      </c>
      <c r="AA29">
        <v>6.7635481018518533</v>
      </c>
      <c r="AB29">
        <v>6.5547237075768949</v>
      </c>
      <c r="AC29">
        <v>7.10860069577509</v>
      </c>
      <c r="AD29">
        <v>6.7040948444360335</v>
      </c>
      <c r="AE29">
        <v>12.094204121044427</v>
      </c>
      <c r="AF29">
        <v>0</v>
      </c>
      <c r="AG29">
        <v>0</v>
      </c>
      <c r="AH29">
        <v>32.432970359999999</v>
      </c>
      <c r="AI29">
        <v>0.93411071539670087</v>
      </c>
      <c r="AJ29">
        <v>0</v>
      </c>
      <c r="AK29">
        <v>13.316465798266353</v>
      </c>
      <c r="AL29">
        <v>1.7052648092082618</v>
      </c>
      <c r="AM29">
        <v>2.5775390301575398</v>
      </c>
      <c r="AN29">
        <v>0</v>
      </c>
      <c r="AO29">
        <v>0</v>
      </c>
      <c r="AP29">
        <v>0.40730986593206303</v>
      </c>
      <c r="AQ29">
        <v>0</v>
      </c>
      <c r="AR29">
        <v>8.6417037307971007</v>
      </c>
      <c r="AS29">
        <v>1.1518193383140056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800.06005628950015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158.02546237228754</v>
      </c>
      <c r="L30">
        <v>40.720196047707624</v>
      </c>
      <c r="M30">
        <v>0</v>
      </c>
      <c r="N30">
        <v>14.450174273909985</v>
      </c>
      <c r="O30">
        <v>48.520962659613772</v>
      </c>
      <c r="P30">
        <v>59.94164581016949</v>
      </c>
      <c r="Q30">
        <v>2.6109376196498055</v>
      </c>
      <c r="R30">
        <v>10.368959952240999</v>
      </c>
      <c r="S30">
        <v>6.4516004427390792</v>
      </c>
      <c r="T30">
        <v>0</v>
      </c>
      <c r="U30">
        <v>318.74793490590599</v>
      </c>
      <c r="V30">
        <v>3.8062382921947964</v>
      </c>
      <c r="W30">
        <v>8.5087851924224349</v>
      </c>
      <c r="X30">
        <v>24.057778412584458</v>
      </c>
      <c r="Y30">
        <v>0</v>
      </c>
      <c r="Z30">
        <v>3.1903327099999994</v>
      </c>
      <c r="AA30">
        <v>6.7635481018518533</v>
      </c>
      <c r="AB30">
        <v>6.5547237075768949</v>
      </c>
      <c r="AC30">
        <v>7.10860069577509</v>
      </c>
      <c r="AD30">
        <v>6.7040948444360335</v>
      </c>
      <c r="AE30">
        <v>12.094204121044427</v>
      </c>
      <c r="AF30">
        <v>0</v>
      </c>
      <c r="AG30">
        <v>0</v>
      </c>
      <c r="AH30">
        <v>33.591290602998946</v>
      </c>
      <c r="AI30">
        <v>4.0478130153967014</v>
      </c>
      <c r="AJ30">
        <v>0</v>
      </c>
      <c r="AK30">
        <v>13.316465798266353</v>
      </c>
      <c r="AL30">
        <v>13.642118981583478</v>
      </c>
      <c r="AM30">
        <v>2.5775390301575398</v>
      </c>
      <c r="AN30">
        <v>0</v>
      </c>
      <c r="AO30">
        <v>0</v>
      </c>
      <c r="AP30">
        <v>0.40730986593206303</v>
      </c>
      <c r="AQ30">
        <v>0</v>
      </c>
      <c r="AR30">
        <v>8.6417037307971007</v>
      </c>
      <c r="AS30">
        <v>1.1518193383140056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816.00224052555632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158.02546237228754</v>
      </c>
      <c r="L31">
        <v>46.659981024400686</v>
      </c>
      <c r="M31">
        <v>0</v>
      </c>
      <c r="N31">
        <v>14.450174273909985</v>
      </c>
      <c r="O31">
        <v>48.520962659613772</v>
      </c>
      <c r="P31">
        <v>59.94164581016949</v>
      </c>
      <c r="Q31">
        <v>2.6109376196498055</v>
      </c>
      <c r="R31">
        <v>10.368959952240999</v>
      </c>
      <c r="S31">
        <v>6.4516004427390792</v>
      </c>
      <c r="T31">
        <v>0</v>
      </c>
      <c r="U31">
        <v>318.74793490590599</v>
      </c>
      <c r="V31">
        <v>3.8062382921947964</v>
      </c>
      <c r="W31">
        <v>8.5087851924224349</v>
      </c>
      <c r="X31">
        <v>24.057778412584458</v>
      </c>
      <c r="Y31">
        <v>0</v>
      </c>
      <c r="Z31">
        <v>3.1903327099999994</v>
      </c>
      <c r="AA31">
        <v>6.7635481018518533</v>
      </c>
      <c r="AB31">
        <v>6.5547237075768949</v>
      </c>
      <c r="AC31">
        <v>7.10860069577509</v>
      </c>
      <c r="AD31">
        <v>6.7040948444360335</v>
      </c>
      <c r="AE31">
        <v>12.094204121044427</v>
      </c>
      <c r="AF31">
        <v>0</v>
      </c>
      <c r="AG31">
        <v>0</v>
      </c>
      <c r="AH31">
        <v>33.591290602998946</v>
      </c>
      <c r="AI31">
        <v>4.0478130153967014</v>
      </c>
      <c r="AJ31">
        <v>0</v>
      </c>
      <c r="AK31">
        <v>13.316465798266353</v>
      </c>
      <c r="AL31">
        <v>13.642118981583478</v>
      </c>
      <c r="AM31">
        <v>2.5775390301575398</v>
      </c>
      <c r="AN31">
        <v>0</v>
      </c>
      <c r="AO31">
        <v>0</v>
      </c>
      <c r="AP31">
        <v>0.40730986593206303</v>
      </c>
      <c r="AQ31">
        <v>0</v>
      </c>
      <c r="AR31">
        <v>1.0802130615942027</v>
      </c>
      <c r="AS31">
        <v>1.1518193383140056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814.38053483304657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158.02546237228754</v>
      </c>
      <c r="L32">
        <v>48.880741029748286</v>
      </c>
      <c r="M32">
        <v>0</v>
      </c>
      <c r="N32">
        <v>14.450174273909985</v>
      </c>
      <c r="O32">
        <v>48.520962659613772</v>
      </c>
      <c r="P32">
        <v>59.94164581016949</v>
      </c>
      <c r="Q32">
        <v>2.6109376196498055</v>
      </c>
      <c r="R32">
        <v>10.368959952240999</v>
      </c>
      <c r="S32">
        <v>6.4516004427390792</v>
      </c>
      <c r="T32">
        <v>0</v>
      </c>
      <c r="U32">
        <v>318.74793490590599</v>
      </c>
      <c r="V32">
        <v>3.8062382921947964</v>
      </c>
      <c r="W32">
        <v>8.5087851924224349</v>
      </c>
      <c r="X32">
        <v>24.057778412584458</v>
      </c>
      <c r="Y32">
        <v>0</v>
      </c>
      <c r="Z32">
        <v>3.1903327099999994</v>
      </c>
      <c r="AA32">
        <v>6.7635481018518533</v>
      </c>
      <c r="AB32">
        <v>6.5547237075768949</v>
      </c>
      <c r="AC32">
        <v>7.10860069577509</v>
      </c>
      <c r="AD32">
        <v>6.7040948444360335</v>
      </c>
      <c r="AE32">
        <v>12.094204121044427</v>
      </c>
      <c r="AF32">
        <v>0</v>
      </c>
      <c r="AG32">
        <v>0</v>
      </c>
      <c r="AH32">
        <v>34.332615832840546</v>
      </c>
      <c r="AI32">
        <v>4.0478130153967014</v>
      </c>
      <c r="AJ32">
        <v>0</v>
      </c>
      <c r="AK32">
        <v>13.316465798266353</v>
      </c>
      <c r="AL32">
        <v>13.642118981583478</v>
      </c>
      <c r="AM32">
        <v>2.5775390301575398</v>
      </c>
      <c r="AN32">
        <v>0</v>
      </c>
      <c r="AO32">
        <v>0</v>
      </c>
      <c r="AP32">
        <v>0.40730986593206303</v>
      </c>
      <c r="AQ32">
        <v>0</v>
      </c>
      <c r="AR32">
        <v>0.8101596692028985</v>
      </c>
      <c r="AS32">
        <v>1.1518193383140056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817.07256667584454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158.02546237228754</v>
      </c>
      <c r="L33">
        <v>48.880741029748286</v>
      </c>
      <c r="M33">
        <v>0</v>
      </c>
      <c r="N33">
        <v>14.450174273909985</v>
      </c>
      <c r="O33">
        <v>48.520962659613772</v>
      </c>
      <c r="P33">
        <v>59.94164581016949</v>
      </c>
      <c r="Q33">
        <v>2.6109376196498055</v>
      </c>
      <c r="R33">
        <v>10.368959952240999</v>
      </c>
      <c r="S33">
        <v>6.4516004427390792</v>
      </c>
      <c r="T33">
        <v>0</v>
      </c>
      <c r="U33">
        <v>318.74793490590599</v>
      </c>
      <c r="V33">
        <v>3.8062382921947964</v>
      </c>
      <c r="W33">
        <v>8.5087851924224349</v>
      </c>
      <c r="X33">
        <v>24.05869590329392</v>
      </c>
      <c r="Y33">
        <v>0</v>
      </c>
      <c r="Z33">
        <v>3.1903327099999994</v>
      </c>
      <c r="AA33">
        <v>3.4366555101969065</v>
      </c>
      <c r="AB33">
        <v>6.5547237075768949</v>
      </c>
      <c r="AC33">
        <v>7.10860069577509</v>
      </c>
      <c r="AD33">
        <v>4.4693966476154428</v>
      </c>
      <c r="AE33">
        <v>12.094204121044427</v>
      </c>
      <c r="AF33">
        <v>0</v>
      </c>
      <c r="AG33">
        <v>0</v>
      </c>
      <c r="AH33">
        <v>27.799688879999998</v>
      </c>
      <c r="AI33">
        <v>4.0478130153967014</v>
      </c>
      <c r="AJ33">
        <v>0</v>
      </c>
      <c r="AK33">
        <v>13.316465798266353</v>
      </c>
      <c r="AL33">
        <v>13.642118981583478</v>
      </c>
      <c r="AM33">
        <v>2.5775390301575398</v>
      </c>
      <c r="AN33">
        <v>0</v>
      </c>
      <c r="AO33">
        <v>0</v>
      </c>
      <c r="AP33">
        <v>0.40730986593206303</v>
      </c>
      <c r="AQ33">
        <v>0</v>
      </c>
      <c r="AR33">
        <v>0.8101596692028985</v>
      </c>
      <c r="AS33">
        <v>1.1518193383140056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804.97896642523801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158.02546237228754</v>
      </c>
      <c r="L34">
        <v>50.730708550238198</v>
      </c>
      <c r="M34">
        <v>0</v>
      </c>
      <c r="N34">
        <v>14.450174273909985</v>
      </c>
      <c r="O34">
        <v>48.520962659613772</v>
      </c>
      <c r="P34">
        <v>59.94164581016949</v>
      </c>
      <c r="Q34">
        <v>2.6109376196498055</v>
      </c>
      <c r="R34">
        <v>10.368959952240999</v>
      </c>
      <c r="S34">
        <v>6.4516004427390792</v>
      </c>
      <c r="T34">
        <v>0</v>
      </c>
      <c r="U34">
        <v>318.74793490590599</v>
      </c>
      <c r="V34">
        <v>3.8062382921947964</v>
      </c>
      <c r="W34">
        <v>8.5087851924224349</v>
      </c>
      <c r="X34">
        <v>24.05869590329392</v>
      </c>
      <c r="Y34">
        <v>0</v>
      </c>
      <c r="Z34">
        <v>1.5951662279999999</v>
      </c>
      <c r="AA34">
        <v>3.4366555101969065</v>
      </c>
      <c r="AB34">
        <v>6.4438478294073533</v>
      </c>
      <c r="AC34">
        <v>0.31146665682425001</v>
      </c>
      <c r="AD34">
        <v>4.4693966476154428</v>
      </c>
      <c r="AE34">
        <v>12.094204121044427</v>
      </c>
      <c r="AF34">
        <v>0</v>
      </c>
      <c r="AG34">
        <v>0</v>
      </c>
      <c r="AH34">
        <v>21.382594002259765</v>
      </c>
      <c r="AI34">
        <v>4.0478130153967014</v>
      </c>
      <c r="AJ34">
        <v>0</v>
      </c>
      <c r="AK34">
        <v>13.316465798266353</v>
      </c>
      <c r="AL34">
        <v>1.7052648092082618</v>
      </c>
      <c r="AM34">
        <v>1.0109275129782447</v>
      </c>
      <c r="AN34">
        <v>0</v>
      </c>
      <c r="AO34">
        <v>0</v>
      </c>
      <c r="AP34">
        <v>0.40730986593206303</v>
      </c>
      <c r="AQ34">
        <v>0</v>
      </c>
      <c r="AR34">
        <v>0.8101596692028985</v>
      </c>
      <c r="AS34">
        <v>1.1518193383140056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778.40519697931279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158.02624905136551</v>
      </c>
      <c r="L35">
        <v>51.09950367989056</v>
      </c>
      <c r="M35">
        <v>0</v>
      </c>
      <c r="N35">
        <v>14.450174273909985</v>
      </c>
      <c r="O35">
        <v>48.520962659613772</v>
      </c>
      <c r="P35">
        <v>59.94164581016949</v>
      </c>
      <c r="Q35">
        <v>2.6109376196498055</v>
      </c>
      <c r="R35">
        <v>10.368959952240999</v>
      </c>
      <c r="S35">
        <v>6.4517984356552542</v>
      </c>
      <c r="T35">
        <v>0</v>
      </c>
      <c r="U35">
        <v>318.74793490590599</v>
      </c>
      <c r="V35">
        <v>3.8062382921947964</v>
      </c>
      <c r="W35">
        <v>8.5087851924224349</v>
      </c>
      <c r="X35">
        <v>24.05869590329392</v>
      </c>
      <c r="Y35">
        <v>0</v>
      </c>
      <c r="Z35">
        <v>1.5951662279999999</v>
      </c>
      <c r="AA35">
        <v>2.1256865462962971</v>
      </c>
      <c r="AB35">
        <v>6.4438478294073533</v>
      </c>
      <c r="AC35">
        <v>0</v>
      </c>
      <c r="AD35">
        <v>2.2346981968205903</v>
      </c>
      <c r="AE35">
        <v>8.0628028320342953</v>
      </c>
      <c r="AF35">
        <v>0</v>
      </c>
      <c r="AG35">
        <v>0</v>
      </c>
      <c r="AH35">
        <v>18.53312592</v>
      </c>
      <c r="AI35">
        <v>4.0478130153967014</v>
      </c>
      <c r="AJ35">
        <v>0</v>
      </c>
      <c r="AK35">
        <v>13.316465798266353</v>
      </c>
      <c r="AL35">
        <v>0.34105306342512909</v>
      </c>
      <c r="AM35">
        <v>0</v>
      </c>
      <c r="AN35">
        <v>0</v>
      </c>
      <c r="AO35">
        <v>0</v>
      </c>
      <c r="AP35">
        <v>1.5665769544165704</v>
      </c>
      <c r="AQ35">
        <v>0</v>
      </c>
      <c r="AR35">
        <v>0.8101596692028985</v>
      </c>
      <c r="AS35">
        <v>1.1518193383140056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766.82110116789261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158.02578290149629</v>
      </c>
      <c r="L36">
        <v>52.960469940969006</v>
      </c>
      <c r="M36">
        <v>0</v>
      </c>
      <c r="N36">
        <v>14.450174273909985</v>
      </c>
      <c r="O36">
        <v>48.520962659613772</v>
      </c>
      <c r="P36">
        <v>59.94164581016949</v>
      </c>
      <c r="Q36">
        <v>2.6109376196498055</v>
      </c>
      <c r="R36">
        <v>10.368959952240999</v>
      </c>
      <c r="S36">
        <v>6.4517984356552542</v>
      </c>
      <c r="T36">
        <v>0</v>
      </c>
      <c r="U36">
        <v>318.74793490590599</v>
      </c>
      <c r="V36">
        <v>3.8062382921947964</v>
      </c>
      <c r="W36">
        <v>8.5087851924224349</v>
      </c>
      <c r="X36">
        <v>24.05869590329392</v>
      </c>
      <c r="Y36">
        <v>0</v>
      </c>
      <c r="Z36">
        <v>1.5951662279999999</v>
      </c>
      <c r="AA36">
        <v>0</v>
      </c>
      <c r="AB36">
        <v>3.2219240417104285</v>
      </c>
      <c r="AC36">
        <v>0</v>
      </c>
      <c r="AD36">
        <v>0</v>
      </c>
      <c r="AE36">
        <v>8.0628028320342953</v>
      </c>
      <c r="AF36">
        <v>0</v>
      </c>
      <c r="AG36">
        <v>0</v>
      </c>
      <c r="AH36">
        <v>8.3399066131995774</v>
      </c>
      <c r="AI36">
        <v>0.93411071539670087</v>
      </c>
      <c r="AJ36">
        <v>0</v>
      </c>
      <c r="AK36">
        <v>13.316465798266353</v>
      </c>
      <c r="AL36">
        <v>0.34105306342512909</v>
      </c>
      <c r="AM36">
        <v>0</v>
      </c>
      <c r="AN36">
        <v>0</v>
      </c>
      <c r="AO36">
        <v>0</v>
      </c>
      <c r="AP36">
        <v>1.5665769544165704</v>
      </c>
      <c r="AQ36">
        <v>0</v>
      </c>
      <c r="AR36">
        <v>0.8101596692028985</v>
      </c>
      <c r="AS36">
        <v>1.1518193383140056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747.79237114148771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158.02624905136551</v>
      </c>
      <c r="L37">
        <v>53.330263683559942</v>
      </c>
      <c r="M37">
        <v>0</v>
      </c>
      <c r="N37">
        <v>14.450174273909985</v>
      </c>
      <c r="O37">
        <v>48.520962659613772</v>
      </c>
      <c r="P37">
        <v>59.94164581016949</v>
      </c>
      <c r="Q37">
        <v>2.6109376196498055</v>
      </c>
      <c r="R37">
        <v>9.7196610956612641</v>
      </c>
      <c r="S37">
        <v>6.4517984356552542</v>
      </c>
      <c r="T37">
        <v>0</v>
      </c>
      <c r="U37">
        <v>318.74793490590599</v>
      </c>
      <c r="V37">
        <v>3.8062382921947964</v>
      </c>
      <c r="W37">
        <v>8.5087851924224349</v>
      </c>
      <c r="X37">
        <v>24.05869590329392</v>
      </c>
      <c r="Y37">
        <v>0</v>
      </c>
      <c r="Z37">
        <v>0</v>
      </c>
      <c r="AA37">
        <v>0</v>
      </c>
      <c r="AB37">
        <v>3.2219240417104285</v>
      </c>
      <c r="AC37">
        <v>0</v>
      </c>
      <c r="AD37">
        <v>0</v>
      </c>
      <c r="AE37">
        <v>4.0314012890101329</v>
      </c>
      <c r="AF37">
        <v>0</v>
      </c>
      <c r="AG37">
        <v>0</v>
      </c>
      <c r="AH37">
        <v>4.1699534336008455</v>
      </c>
      <c r="AI37">
        <v>0</v>
      </c>
      <c r="AJ37">
        <v>0</v>
      </c>
      <c r="AK37">
        <v>13.316465798266353</v>
      </c>
      <c r="AL37">
        <v>0.34105306342512909</v>
      </c>
      <c r="AM37">
        <v>0</v>
      </c>
      <c r="AN37">
        <v>0</v>
      </c>
      <c r="AO37">
        <v>0</v>
      </c>
      <c r="AP37">
        <v>1.5665769544165704</v>
      </c>
      <c r="AQ37">
        <v>0</v>
      </c>
      <c r="AR37">
        <v>0.8101596692028985</v>
      </c>
      <c r="AS37">
        <v>1.1518193383140056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736.78270051134848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158.02578290149629</v>
      </c>
      <c r="L38">
        <v>55.171229783608155</v>
      </c>
      <c r="M38">
        <v>0</v>
      </c>
      <c r="N38">
        <v>14.450174273909985</v>
      </c>
      <c r="O38">
        <v>48.520962659613772</v>
      </c>
      <c r="P38">
        <v>59.94164581016949</v>
      </c>
      <c r="Q38">
        <v>2.6109376196498055</v>
      </c>
      <c r="R38">
        <v>9.7196610956612641</v>
      </c>
      <c r="S38">
        <v>6.4517984356552542</v>
      </c>
      <c r="T38">
        <v>0</v>
      </c>
      <c r="U38">
        <v>318.74793490590599</v>
      </c>
      <c r="V38">
        <v>3.8062382921947964</v>
      </c>
      <c r="W38">
        <v>8.5087851924224349</v>
      </c>
      <c r="X38">
        <v>24.05869590329392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4.0314012890101329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13.316465798266353</v>
      </c>
      <c r="AL38">
        <v>0.34105306342512909</v>
      </c>
      <c r="AM38">
        <v>0</v>
      </c>
      <c r="AN38">
        <v>0</v>
      </c>
      <c r="AO38">
        <v>0</v>
      </c>
      <c r="AP38">
        <v>1.5665769544165704</v>
      </c>
      <c r="AQ38">
        <v>0</v>
      </c>
      <c r="AR38">
        <v>0.8101596692028985</v>
      </c>
      <c r="AS38">
        <v>1.1518193383140056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731.23132298621624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158.02624905136551</v>
      </c>
      <c r="L39">
        <v>57.398993797195246</v>
      </c>
      <c r="M39">
        <v>0</v>
      </c>
      <c r="N39">
        <v>14.450174273909985</v>
      </c>
      <c r="O39">
        <v>48.520962659613772</v>
      </c>
      <c r="P39">
        <v>59.94164581016949</v>
      </c>
      <c r="Q39">
        <v>2.6109376196498055</v>
      </c>
      <c r="R39">
        <v>9.7196610956612641</v>
      </c>
      <c r="S39">
        <v>6.4517984356552542</v>
      </c>
      <c r="T39">
        <v>0</v>
      </c>
      <c r="U39">
        <v>318.74793490590599</v>
      </c>
      <c r="V39">
        <v>3.8062382921947964</v>
      </c>
      <c r="W39">
        <v>8.5087851924224349</v>
      </c>
      <c r="X39">
        <v>24.05869590329392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4.0314012890101329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13.316465798266353</v>
      </c>
      <c r="AL39">
        <v>0.34105306342512909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0.8101596692028985</v>
      </c>
      <c r="AS39">
        <v>1.1518193383140056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731.89297619525587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158.02578290149629</v>
      </c>
      <c r="L40">
        <v>59.620752528100233</v>
      </c>
      <c r="M40">
        <v>0</v>
      </c>
      <c r="N40">
        <v>14.450174273909985</v>
      </c>
      <c r="O40">
        <v>48.520962659613772</v>
      </c>
      <c r="P40">
        <v>59.94164581016949</v>
      </c>
      <c r="Q40">
        <v>2.6109376196498055</v>
      </c>
      <c r="R40">
        <v>9.7196610956612641</v>
      </c>
      <c r="S40">
        <v>6.4517984356552542</v>
      </c>
      <c r="T40">
        <v>0</v>
      </c>
      <c r="U40">
        <v>318.74793490590599</v>
      </c>
      <c r="V40">
        <v>3.8062382921947964</v>
      </c>
      <c r="W40">
        <v>8.5087851924224349</v>
      </c>
      <c r="X40">
        <v>24.05869590329392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4.0314012890101329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13.316465798266353</v>
      </c>
      <c r="AL40">
        <v>0.34105306342512909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0.94518623840579707</v>
      </c>
      <c r="AS40">
        <v>1.1518193383140056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734.2492953454946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158.02624905136551</v>
      </c>
      <c r="L41">
        <v>61.970112162444003</v>
      </c>
      <c r="M41">
        <v>0</v>
      </c>
      <c r="N41">
        <v>14.450174273909985</v>
      </c>
      <c r="O41">
        <v>48.520962659613772</v>
      </c>
      <c r="P41">
        <v>59.94164581016949</v>
      </c>
      <c r="Q41">
        <v>2.6109376196498055</v>
      </c>
      <c r="R41">
        <v>9.7211008376470591</v>
      </c>
      <c r="S41">
        <v>6.4517984356552542</v>
      </c>
      <c r="T41">
        <v>0</v>
      </c>
      <c r="U41">
        <v>318.74793490590599</v>
      </c>
      <c r="V41">
        <v>3.6695068596127247</v>
      </c>
      <c r="W41">
        <v>8.5087851924224349</v>
      </c>
      <c r="X41">
        <v>24.05869590329392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13.316465798266353</v>
      </c>
      <c r="AL41">
        <v>0.34105306342512909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0.8101596692028985</v>
      </c>
      <c r="AS41">
        <v>1.1518193383140056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732.29740158089839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158.02578290149629</v>
      </c>
      <c r="L42">
        <v>62.800422521387908</v>
      </c>
      <c r="M42">
        <v>0</v>
      </c>
      <c r="N42">
        <v>14.450174273909985</v>
      </c>
      <c r="O42">
        <v>48.520962659613772</v>
      </c>
      <c r="P42">
        <v>59.94164581016949</v>
      </c>
      <c r="Q42">
        <v>2.6109376196498055</v>
      </c>
      <c r="R42">
        <v>9.7211008376470591</v>
      </c>
      <c r="S42">
        <v>6.4517984356552542</v>
      </c>
      <c r="T42">
        <v>0</v>
      </c>
      <c r="U42">
        <v>318.74793490590599</v>
      </c>
      <c r="V42">
        <v>3.6695068596127247</v>
      </c>
      <c r="W42">
        <v>8.5087851924224349</v>
      </c>
      <c r="X42">
        <v>24.05869590329392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13.316465798266353</v>
      </c>
      <c r="AL42">
        <v>0.34105306342512909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0.8101596692028985</v>
      </c>
      <c r="AS42">
        <v>1.6454564516057093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733.6208829032646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158.02624905136551</v>
      </c>
      <c r="L43">
        <v>62.821115807993131</v>
      </c>
      <c r="M43">
        <v>0</v>
      </c>
      <c r="N43">
        <v>14.450174273909985</v>
      </c>
      <c r="O43">
        <v>48.520962659613772</v>
      </c>
      <c r="P43">
        <v>59.94164581016949</v>
      </c>
      <c r="Q43">
        <v>2.6109376196498055</v>
      </c>
      <c r="R43">
        <v>9.7211008376470591</v>
      </c>
      <c r="S43">
        <v>6.4517984356552542</v>
      </c>
      <c r="T43">
        <v>0</v>
      </c>
      <c r="U43">
        <v>318.74793490590599</v>
      </c>
      <c r="V43">
        <v>3.6695068596127247</v>
      </c>
      <c r="W43">
        <v>8.5087851924224349</v>
      </c>
      <c r="X43">
        <v>24.05869590329392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13.316465798266353</v>
      </c>
      <c r="AL43">
        <v>0.34105306342512909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8.6417037307971007</v>
      </c>
      <c r="AS43">
        <v>4.0807316748438893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743.9088616245715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158.02578290149629</v>
      </c>
      <c r="L44">
        <v>62.821115807993131</v>
      </c>
      <c r="M44">
        <v>0</v>
      </c>
      <c r="N44">
        <v>14.450174273909985</v>
      </c>
      <c r="O44">
        <v>48.520962659613772</v>
      </c>
      <c r="P44">
        <v>59.94164581016949</v>
      </c>
      <c r="Q44">
        <v>2.6109376196498055</v>
      </c>
      <c r="R44">
        <v>9.7211008376470591</v>
      </c>
      <c r="S44">
        <v>6.4517984356552542</v>
      </c>
      <c r="T44">
        <v>0</v>
      </c>
      <c r="U44">
        <v>318.74793490590599</v>
      </c>
      <c r="V44">
        <v>3.6695068596127247</v>
      </c>
      <c r="W44">
        <v>8.5087851924224349</v>
      </c>
      <c r="X44">
        <v>24.05869590329392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13.316465798266353</v>
      </c>
      <c r="AL44">
        <v>0.34105306342512909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8.6417037307971007</v>
      </c>
      <c r="AS44">
        <v>4.0807316748438893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743.90839547470227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158.02624905136551</v>
      </c>
      <c r="L45">
        <v>62.821115807993131</v>
      </c>
      <c r="M45">
        <v>0</v>
      </c>
      <c r="N45">
        <v>14.450174273909985</v>
      </c>
      <c r="O45">
        <v>48.520962659613772</v>
      </c>
      <c r="P45">
        <v>59.94164581016949</v>
      </c>
      <c r="Q45">
        <v>2.6109376196498055</v>
      </c>
      <c r="R45">
        <v>9.7211008376470591</v>
      </c>
      <c r="S45">
        <v>6.4517984356552542</v>
      </c>
      <c r="T45">
        <v>0</v>
      </c>
      <c r="U45">
        <v>301.42600658660655</v>
      </c>
      <c r="V45">
        <v>3.6695068596127247</v>
      </c>
      <c r="W45">
        <v>8.5087851924224349</v>
      </c>
      <c r="X45">
        <v>24.05869590329392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13.316465798266353</v>
      </c>
      <c r="AL45">
        <v>0.34105306342512909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1.0802130615942027</v>
      </c>
      <c r="AS45">
        <v>4.0807316748438893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719.0254426360691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158.0260236655009</v>
      </c>
      <c r="L46">
        <v>62.821115807993131</v>
      </c>
      <c r="M46">
        <v>0</v>
      </c>
      <c r="N46">
        <v>14.450174273909985</v>
      </c>
      <c r="O46">
        <v>48.520962659613772</v>
      </c>
      <c r="P46">
        <v>59.94164581016949</v>
      </c>
      <c r="Q46">
        <v>2.6109376196498055</v>
      </c>
      <c r="R46">
        <v>9.7211008376470591</v>
      </c>
      <c r="S46">
        <v>6.4517984356552542</v>
      </c>
      <c r="T46">
        <v>0</v>
      </c>
      <c r="U46">
        <v>284.28830083537196</v>
      </c>
      <c r="V46">
        <v>3.6695068596127247</v>
      </c>
      <c r="W46">
        <v>8.5087851924224349</v>
      </c>
      <c r="X46">
        <v>24.05869590329392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13.316465798266353</v>
      </c>
      <c r="AL46">
        <v>0.34105306342512909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0.67513309999999993</v>
      </c>
      <c r="AS46">
        <v>4.0807316748438893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701.48243153737576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158.02546237228754</v>
      </c>
      <c r="L47">
        <v>62.821115807993131</v>
      </c>
      <c r="M47">
        <v>0</v>
      </c>
      <c r="N47">
        <v>14.450174273909985</v>
      </c>
      <c r="O47">
        <v>48.520962659613772</v>
      </c>
      <c r="P47">
        <v>59.94164581016949</v>
      </c>
      <c r="Q47">
        <v>2.6109376196498055</v>
      </c>
      <c r="R47">
        <v>9.7211008376470591</v>
      </c>
      <c r="S47">
        <v>6.4516004427390792</v>
      </c>
      <c r="T47">
        <v>0</v>
      </c>
      <c r="U47">
        <v>262.88052318359735</v>
      </c>
      <c r="V47">
        <v>3.6695068596127247</v>
      </c>
      <c r="W47">
        <v>8.5087851924224349</v>
      </c>
      <c r="X47">
        <v>24.057778412584458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13.316465798266353</v>
      </c>
      <c r="AL47">
        <v>0.34105306342512909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0.59411705688405791</v>
      </c>
      <c r="AS47">
        <v>4.0807316748438893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679.99196106564614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158.02546237228754</v>
      </c>
      <c r="L48">
        <v>62.821115807993131</v>
      </c>
      <c r="M48">
        <v>0</v>
      </c>
      <c r="N48">
        <v>14.450174273909985</v>
      </c>
      <c r="O48">
        <v>48.520962659613772</v>
      </c>
      <c r="P48">
        <v>59.94164581016949</v>
      </c>
      <c r="Q48">
        <v>2.6109376196498055</v>
      </c>
      <c r="R48">
        <v>9.7211008376470591</v>
      </c>
      <c r="S48">
        <v>6.4516004427390792</v>
      </c>
      <c r="T48">
        <v>0</v>
      </c>
      <c r="U48">
        <v>262.88052318359735</v>
      </c>
      <c r="V48">
        <v>3.6695068596127247</v>
      </c>
      <c r="W48">
        <v>8.5087851924224349</v>
      </c>
      <c r="X48">
        <v>24.057778412584458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13.316465798266353</v>
      </c>
      <c r="AL48">
        <v>0.34105306342512909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0.59411705688405791</v>
      </c>
      <c r="AS48">
        <v>1.3163649580731493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677.22759434887541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158.0224691384081</v>
      </c>
      <c r="L49">
        <v>60.729147833736036</v>
      </c>
      <c r="M49">
        <v>0</v>
      </c>
      <c r="N49">
        <v>14.450174273909985</v>
      </c>
      <c r="O49">
        <v>48.520962659613772</v>
      </c>
      <c r="P49">
        <v>59.94164581016949</v>
      </c>
      <c r="Q49">
        <v>2.5101528266129032</v>
      </c>
      <c r="R49">
        <v>9.3597639007915578</v>
      </c>
      <c r="S49">
        <v>6.2121088246936838</v>
      </c>
      <c r="T49">
        <v>0</v>
      </c>
      <c r="U49">
        <v>262.88052318359735</v>
      </c>
      <c r="V49">
        <v>3.6690180338865832</v>
      </c>
      <c r="W49">
        <v>8.5087851924224349</v>
      </c>
      <c r="X49">
        <v>24.057778412584458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13.316465798266353</v>
      </c>
      <c r="AL49">
        <v>0.34105306342512909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0.59411705688405791</v>
      </c>
      <c r="AS49">
        <v>1.1518193383140056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674.26598534731579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131.94023360062752</v>
      </c>
      <c r="L50">
        <v>61.729095631990674</v>
      </c>
      <c r="M50">
        <v>0</v>
      </c>
      <c r="N50">
        <v>14.450174273909985</v>
      </c>
      <c r="O50">
        <v>48.520962659613772</v>
      </c>
      <c r="P50">
        <v>59.94164581016949</v>
      </c>
      <c r="Q50">
        <v>2.5101528266129032</v>
      </c>
      <c r="R50">
        <v>9.3597639007915578</v>
      </c>
      <c r="S50">
        <v>6.2121088246936838</v>
      </c>
      <c r="T50">
        <v>0</v>
      </c>
      <c r="U50">
        <v>262.88052318359735</v>
      </c>
      <c r="V50">
        <v>3.6690180338865832</v>
      </c>
      <c r="W50">
        <v>8.5087851924224349</v>
      </c>
      <c r="X50">
        <v>24.057778412584458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13.316465798266353</v>
      </c>
      <c r="AL50">
        <v>0.34105306342512909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0.59411705688405791</v>
      </c>
      <c r="AS50">
        <v>1.1518193383140056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649.18369760779001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158.09639176861029</v>
      </c>
      <c r="L51">
        <v>61.789481601272918</v>
      </c>
      <c r="M51">
        <v>0</v>
      </c>
      <c r="N51">
        <v>14.450174273909985</v>
      </c>
      <c r="O51">
        <v>48.520962659613772</v>
      </c>
      <c r="P51">
        <v>59.94164581016949</v>
      </c>
      <c r="Q51">
        <v>2.6097376976047904</v>
      </c>
      <c r="R51">
        <v>9.7211008376470591</v>
      </c>
      <c r="S51">
        <v>6.4532959319664496</v>
      </c>
      <c r="T51">
        <v>0</v>
      </c>
      <c r="U51">
        <v>262.88052318359735</v>
      </c>
      <c r="V51">
        <v>3.6690180338865832</v>
      </c>
      <c r="W51">
        <v>8.5087851924224349</v>
      </c>
      <c r="X51">
        <v>24.057778412584458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13.316465798266353</v>
      </c>
      <c r="AL51">
        <v>0.34105306342512909</v>
      </c>
      <c r="AM51">
        <v>0</v>
      </c>
      <c r="AN51">
        <v>0</v>
      </c>
      <c r="AO51">
        <v>0</v>
      </c>
      <c r="AP51">
        <v>1.5665769544165704</v>
      </c>
      <c r="AQ51">
        <v>0</v>
      </c>
      <c r="AR51">
        <v>0.59411705688405791</v>
      </c>
      <c r="AS51">
        <v>1.1518193383140056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677.66892761459155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158.09639176861029</v>
      </c>
      <c r="L52">
        <v>64.211371094797613</v>
      </c>
      <c r="M52">
        <v>0</v>
      </c>
      <c r="N52">
        <v>14.450174273909985</v>
      </c>
      <c r="O52">
        <v>48.520962659613772</v>
      </c>
      <c r="P52">
        <v>59.94164581016949</v>
      </c>
      <c r="Q52">
        <v>2.6098736676646705</v>
      </c>
      <c r="R52">
        <v>9.7211008376470591</v>
      </c>
      <c r="S52">
        <v>6.4532959319664496</v>
      </c>
      <c r="T52">
        <v>0</v>
      </c>
      <c r="U52">
        <v>262.88052318359735</v>
      </c>
      <c r="V52">
        <v>3.6690180338865832</v>
      </c>
      <c r="W52">
        <v>8.5087851924224349</v>
      </c>
      <c r="X52">
        <v>24.057778412584458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13.316465798266353</v>
      </c>
      <c r="AL52">
        <v>0.34105306342512909</v>
      </c>
      <c r="AM52">
        <v>0</v>
      </c>
      <c r="AN52">
        <v>0</v>
      </c>
      <c r="AO52">
        <v>0</v>
      </c>
      <c r="AP52">
        <v>1.5665769544165704</v>
      </c>
      <c r="AQ52">
        <v>0</v>
      </c>
      <c r="AR52">
        <v>0.59411705688405791</v>
      </c>
      <c r="AS52">
        <v>1.1518193383140056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680.09095307817609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144.46031875511616</v>
      </c>
      <c r="L53">
        <v>64.270789707702164</v>
      </c>
      <c r="M53">
        <v>0</v>
      </c>
      <c r="N53">
        <v>14.450174273909985</v>
      </c>
      <c r="O53">
        <v>48.520962659613772</v>
      </c>
      <c r="P53">
        <v>59.94164581016949</v>
      </c>
      <c r="Q53">
        <v>2.6098736676646705</v>
      </c>
      <c r="R53">
        <v>9.7211008376470591</v>
      </c>
      <c r="S53">
        <v>6.4532959319664496</v>
      </c>
      <c r="T53">
        <v>0</v>
      </c>
      <c r="U53">
        <v>262.88052318359735</v>
      </c>
      <c r="V53">
        <v>3.6690180338865832</v>
      </c>
      <c r="W53">
        <v>8.5087851924224349</v>
      </c>
      <c r="X53">
        <v>24.057778412584458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13.316465798266353</v>
      </c>
      <c r="AL53">
        <v>0.34105306342512909</v>
      </c>
      <c r="AM53">
        <v>0</v>
      </c>
      <c r="AN53">
        <v>0</v>
      </c>
      <c r="AO53">
        <v>0</v>
      </c>
      <c r="AP53">
        <v>1.5665769544165704</v>
      </c>
      <c r="AQ53">
        <v>0</v>
      </c>
      <c r="AR53">
        <v>0.59411705688405791</v>
      </c>
      <c r="AS53">
        <v>1.1518193383140056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666.51429867758668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134.82895871661978</v>
      </c>
      <c r="L54">
        <v>63.252680697206941</v>
      </c>
      <c r="M54">
        <v>0</v>
      </c>
      <c r="N54">
        <v>14.450174273909985</v>
      </c>
      <c r="O54">
        <v>48.520962659613772</v>
      </c>
      <c r="P54">
        <v>59.94164581016949</v>
      </c>
      <c r="Q54">
        <v>2.6098736676646705</v>
      </c>
      <c r="R54">
        <v>9.7211008376470591</v>
      </c>
      <c r="S54">
        <v>6.4532959319664496</v>
      </c>
      <c r="T54">
        <v>0</v>
      </c>
      <c r="U54">
        <v>262.88052318359735</v>
      </c>
      <c r="V54">
        <v>3.6690180338865832</v>
      </c>
      <c r="W54">
        <v>8.5087851924224349</v>
      </c>
      <c r="X54">
        <v>24.057778412584458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13.316465798266353</v>
      </c>
      <c r="AL54">
        <v>0.34105306342512909</v>
      </c>
      <c r="AM54">
        <v>0</v>
      </c>
      <c r="AN54">
        <v>0</v>
      </c>
      <c r="AO54">
        <v>0</v>
      </c>
      <c r="AP54">
        <v>1.5665769544165704</v>
      </c>
      <c r="AQ54">
        <v>0</v>
      </c>
      <c r="AR54">
        <v>0.59411705688405791</v>
      </c>
      <c r="AS54">
        <v>1.1518193383140056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655.86482962859498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115.57020036793743</v>
      </c>
      <c r="L55">
        <v>63.300901532869702</v>
      </c>
      <c r="M55">
        <v>0</v>
      </c>
      <c r="N55">
        <v>14.450174273909985</v>
      </c>
      <c r="O55">
        <v>48.520962659613772</v>
      </c>
      <c r="P55">
        <v>59.94164581016949</v>
      </c>
      <c r="Q55">
        <v>2.6098736676646705</v>
      </c>
      <c r="R55">
        <v>9.7211008376470591</v>
      </c>
      <c r="S55">
        <v>6.4532959319664496</v>
      </c>
      <c r="T55">
        <v>0</v>
      </c>
      <c r="U55">
        <v>262.88052318359735</v>
      </c>
      <c r="V55">
        <v>3.6690180338865832</v>
      </c>
      <c r="W55">
        <v>8.5087851924224349</v>
      </c>
      <c r="X55">
        <v>24.057778412584458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13.316465798266353</v>
      </c>
      <c r="AL55">
        <v>0.34105306342512909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0.59411705688405791</v>
      </c>
      <c r="AS55">
        <v>1.1518193383140056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635.08771516115894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81.859386245285592</v>
      </c>
      <c r="L56">
        <v>63.300901532869702</v>
      </c>
      <c r="M56">
        <v>0</v>
      </c>
      <c r="N56">
        <v>14.450174273909985</v>
      </c>
      <c r="O56">
        <v>48.520962659613772</v>
      </c>
      <c r="P56">
        <v>59.94164581016949</v>
      </c>
      <c r="Q56">
        <v>2.6098736676646705</v>
      </c>
      <c r="R56">
        <v>9.7211008376470591</v>
      </c>
      <c r="S56">
        <v>6.4532959319664496</v>
      </c>
      <c r="T56">
        <v>0</v>
      </c>
      <c r="U56">
        <v>262.88052318359735</v>
      </c>
      <c r="V56">
        <v>3.6690180338865832</v>
      </c>
      <c r="W56">
        <v>8.5087851924224349</v>
      </c>
      <c r="X56">
        <v>24.057778412584458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13.316465798266353</v>
      </c>
      <c r="AL56">
        <v>0.34105306342512909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0.59411705688405791</v>
      </c>
      <c r="AS56">
        <v>1.1518193383140056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601.37690103850696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81.859310846078287</v>
      </c>
      <c r="L57">
        <v>63.300901532869702</v>
      </c>
      <c r="M57">
        <v>0</v>
      </c>
      <c r="N57">
        <v>14.450174273909985</v>
      </c>
      <c r="O57">
        <v>48.520962659613772</v>
      </c>
      <c r="P57">
        <v>59.94164581016949</v>
      </c>
      <c r="Q57">
        <v>2.6098736676646705</v>
      </c>
      <c r="R57">
        <v>9.7211008376470591</v>
      </c>
      <c r="S57">
        <v>6.4532959319664496</v>
      </c>
      <c r="T57">
        <v>0</v>
      </c>
      <c r="U57">
        <v>262.88052318359735</v>
      </c>
      <c r="V57">
        <v>3.6690180338865832</v>
      </c>
      <c r="W57">
        <v>8.5087851924224349</v>
      </c>
      <c r="X57">
        <v>24.057778412584458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13.316465798266353</v>
      </c>
      <c r="AL57">
        <v>0.34105306342512909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8.6417037307971007</v>
      </c>
      <c r="AS57">
        <v>1.1518193383140056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609.42441231321277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116.40343473297317</v>
      </c>
      <c r="L58">
        <v>63.300901532869702</v>
      </c>
      <c r="M58">
        <v>0</v>
      </c>
      <c r="N58">
        <v>14.450174273909985</v>
      </c>
      <c r="O58">
        <v>48.520962659613772</v>
      </c>
      <c r="P58">
        <v>59.94164581016949</v>
      </c>
      <c r="Q58">
        <v>2.6098736676646705</v>
      </c>
      <c r="R58">
        <v>9.7211008376470591</v>
      </c>
      <c r="S58">
        <v>6.4532959319664496</v>
      </c>
      <c r="T58">
        <v>0</v>
      </c>
      <c r="U58">
        <v>262.88052318359735</v>
      </c>
      <c r="V58">
        <v>3.6690180338865832</v>
      </c>
      <c r="W58">
        <v>8.5087851924224349</v>
      </c>
      <c r="X58">
        <v>24.057778412584458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13.316465798266353</v>
      </c>
      <c r="AL58">
        <v>1.7052648092082618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8.6417037307971007</v>
      </c>
      <c r="AS58">
        <v>1.1518193383140056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645.33274794589079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93.307294993252967</v>
      </c>
      <c r="L59">
        <v>61.431060797067431</v>
      </c>
      <c r="M59">
        <v>0</v>
      </c>
      <c r="N59">
        <v>14.450174273909985</v>
      </c>
      <c r="O59">
        <v>48.520962659613772</v>
      </c>
      <c r="P59">
        <v>59.94164581016949</v>
      </c>
      <c r="Q59">
        <v>2.6098736676646705</v>
      </c>
      <c r="R59">
        <v>9.7211008376470591</v>
      </c>
      <c r="S59">
        <v>6.4532959319664496</v>
      </c>
      <c r="T59">
        <v>0</v>
      </c>
      <c r="U59">
        <v>262.88052318359735</v>
      </c>
      <c r="V59">
        <v>3.6690180338865832</v>
      </c>
      <c r="W59">
        <v>8.5087851924224349</v>
      </c>
      <c r="X59">
        <v>24.057778412584458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13.316465798266353</v>
      </c>
      <c r="AL59">
        <v>16.200016068416527</v>
      </c>
      <c r="AM59">
        <v>0</v>
      </c>
      <c r="AN59">
        <v>0</v>
      </c>
      <c r="AO59">
        <v>0</v>
      </c>
      <c r="AP59">
        <v>6.2663017226843434E-2</v>
      </c>
      <c r="AQ59">
        <v>0</v>
      </c>
      <c r="AR59">
        <v>1.0802130615942027</v>
      </c>
      <c r="AS59">
        <v>1.1518193383140056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627.36269107760063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78.838875514020614</v>
      </c>
      <c r="L60">
        <v>61.431060797067431</v>
      </c>
      <c r="M60">
        <v>0</v>
      </c>
      <c r="N60">
        <v>14.450174273909985</v>
      </c>
      <c r="O60">
        <v>48.520962659613772</v>
      </c>
      <c r="P60">
        <v>59.94164581016949</v>
      </c>
      <c r="Q60">
        <v>2.6098736676646705</v>
      </c>
      <c r="R60">
        <v>9.7211008376470591</v>
      </c>
      <c r="S60">
        <v>6.4532959319664496</v>
      </c>
      <c r="T60">
        <v>0</v>
      </c>
      <c r="U60">
        <v>262.88052318359735</v>
      </c>
      <c r="V60">
        <v>3.6690180338865832</v>
      </c>
      <c r="W60">
        <v>8.5087851924224349</v>
      </c>
      <c r="X60">
        <v>24.057778412584458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13.316465798266353</v>
      </c>
      <c r="AL60">
        <v>16.200016068416527</v>
      </c>
      <c r="AM60">
        <v>0</v>
      </c>
      <c r="AN60">
        <v>0</v>
      </c>
      <c r="AO60">
        <v>0</v>
      </c>
      <c r="AP60">
        <v>6.2663017226843434E-2</v>
      </c>
      <c r="AQ60">
        <v>0</v>
      </c>
      <c r="AR60">
        <v>0.64812783695652176</v>
      </c>
      <c r="AS60">
        <v>1.1518193383140056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612.46218637373056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137.15982909756644</v>
      </c>
      <c r="L61">
        <v>61.431060797067431</v>
      </c>
      <c r="M61">
        <v>0</v>
      </c>
      <c r="N61">
        <v>14.450174273909985</v>
      </c>
      <c r="O61">
        <v>48.520962659613772</v>
      </c>
      <c r="P61">
        <v>59.94164581016949</v>
      </c>
      <c r="Q61">
        <v>2.6098736676646705</v>
      </c>
      <c r="R61">
        <v>9.7211008376470591</v>
      </c>
      <c r="S61">
        <v>6.4532959319664496</v>
      </c>
      <c r="T61">
        <v>0</v>
      </c>
      <c r="U61">
        <v>262.88052318359735</v>
      </c>
      <c r="V61">
        <v>3.6690180338865832</v>
      </c>
      <c r="W61">
        <v>8.5087851924224349</v>
      </c>
      <c r="X61">
        <v>24.057778412584458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13.316465798266353</v>
      </c>
      <c r="AL61">
        <v>1.7052648092082618</v>
      </c>
      <c r="AM61">
        <v>0</v>
      </c>
      <c r="AN61">
        <v>0</v>
      </c>
      <c r="AO61">
        <v>0</v>
      </c>
      <c r="AP61">
        <v>6.2663017226843434E-2</v>
      </c>
      <c r="AQ61">
        <v>0</v>
      </c>
      <c r="AR61">
        <v>0.59411705688405791</v>
      </c>
      <c r="AS61">
        <v>1.1518193383140056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656.23437791799574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158.09933052406737</v>
      </c>
      <c r="L62">
        <v>61.431060797067431</v>
      </c>
      <c r="M62">
        <v>0</v>
      </c>
      <c r="N62">
        <v>14.450174273909985</v>
      </c>
      <c r="O62">
        <v>48.520962659613772</v>
      </c>
      <c r="P62">
        <v>59.94164581016949</v>
      </c>
      <c r="Q62">
        <v>2.6098736676646705</v>
      </c>
      <c r="R62">
        <v>9.7211008376470591</v>
      </c>
      <c r="S62">
        <v>6.4532959319664496</v>
      </c>
      <c r="T62">
        <v>0</v>
      </c>
      <c r="U62">
        <v>262.88052318359735</v>
      </c>
      <c r="V62">
        <v>3.6690180338865832</v>
      </c>
      <c r="W62">
        <v>8.5087851924224349</v>
      </c>
      <c r="X62">
        <v>24.057778412584458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13.316465798266353</v>
      </c>
      <c r="AL62">
        <v>0.34105306342512909</v>
      </c>
      <c r="AM62">
        <v>0</v>
      </c>
      <c r="AN62">
        <v>0</v>
      </c>
      <c r="AO62">
        <v>0</v>
      </c>
      <c r="AP62">
        <v>6.2663017226843434E-2</v>
      </c>
      <c r="AQ62">
        <v>0</v>
      </c>
      <c r="AR62">
        <v>0.59411705688405791</v>
      </c>
      <c r="AS62">
        <v>1.1518193383140056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675.80966759871353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120.38795364120418</v>
      </c>
      <c r="L63">
        <v>47.58180309736742</v>
      </c>
      <c r="M63">
        <v>0</v>
      </c>
      <c r="N63">
        <v>14.450174273909985</v>
      </c>
      <c r="O63">
        <v>48.520962659613772</v>
      </c>
      <c r="P63">
        <v>59.94164581016949</v>
      </c>
      <c r="Q63">
        <v>2.6098736676646705</v>
      </c>
      <c r="R63">
        <v>9.7211008376470591</v>
      </c>
      <c r="S63">
        <v>6.4532959319664496</v>
      </c>
      <c r="T63">
        <v>0</v>
      </c>
      <c r="U63">
        <v>262.88052318359735</v>
      </c>
      <c r="V63">
        <v>3.6690180338865832</v>
      </c>
      <c r="W63">
        <v>8.5087851924224349</v>
      </c>
      <c r="X63">
        <v>24.057778412584458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13.316465798266353</v>
      </c>
      <c r="AL63">
        <v>0.34105306342512909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0.59411705688405791</v>
      </c>
      <c r="AS63">
        <v>1.1518193383140056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624.18636999892328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120.38746240680744</v>
      </c>
      <c r="L64">
        <v>47.58180309736742</v>
      </c>
      <c r="M64">
        <v>0</v>
      </c>
      <c r="N64">
        <v>14.450174273909985</v>
      </c>
      <c r="O64">
        <v>48.520962659613772</v>
      </c>
      <c r="P64">
        <v>59.94164581016949</v>
      </c>
      <c r="Q64">
        <v>2.6098736676646705</v>
      </c>
      <c r="R64">
        <v>9.7211008376470591</v>
      </c>
      <c r="S64">
        <v>6.4532959319664496</v>
      </c>
      <c r="T64">
        <v>0</v>
      </c>
      <c r="U64">
        <v>262.88052318359735</v>
      </c>
      <c r="V64">
        <v>3.6690180338865832</v>
      </c>
      <c r="W64">
        <v>8.5087851924224349</v>
      </c>
      <c r="X64">
        <v>24.057778412584458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13.316465798266353</v>
      </c>
      <c r="AL64">
        <v>0.34105306342512909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0.59411705688405791</v>
      </c>
      <c r="AS64">
        <v>1.1518193383140056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624.18587876452671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120.38856113839661</v>
      </c>
      <c r="L65">
        <v>47.530631298706624</v>
      </c>
      <c r="M65">
        <v>0</v>
      </c>
      <c r="N65">
        <v>14.450174273909985</v>
      </c>
      <c r="O65">
        <v>48.520962659613772</v>
      </c>
      <c r="P65">
        <v>59.94164581016949</v>
      </c>
      <c r="Q65">
        <v>2.6098736676646705</v>
      </c>
      <c r="R65">
        <v>9.7211008376470591</v>
      </c>
      <c r="S65">
        <v>6.4532959319664496</v>
      </c>
      <c r="T65">
        <v>0</v>
      </c>
      <c r="U65">
        <v>262.88052318359735</v>
      </c>
      <c r="V65">
        <v>3.6690180338865832</v>
      </c>
      <c r="W65">
        <v>8.5087851924224349</v>
      </c>
      <c r="X65">
        <v>24.057778412584458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4.0314012890101329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13.316465798266353</v>
      </c>
      <c r="AL65">
        <v>0.34105306342512909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0.59411705688405791</v>
      </c>
      <c r="AS65">
        <v>1.2176377386262269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628.23302538677729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120.3888989509361</v>
      </c>
      <c r="L66">
        <v>63.190945012544802</v>
      </c>
      <c r="M66">
        <v>0</v>
      </c>
      <c r="N66">
        <v>14.450174273909985</v>
      </c>
      <c r="O66">
        <v>48.520962659613772</v>
      </c>
      <c r="P66">
        <v>59.94164581016949</v>
      </c>
      <c r="Q66">
        <v>2.6098736676646705</v>
      </c>
      <c r="R66">
        <v>9.7211008376470591</v>
      </c>
      <c r="S66">
        <v>6.4532959319664496</v>
      </c>
      <c r="T66">
        <v>0</v>
      </c>
      <c r="U66">
        <v>262.88052318359735</v>
      </c>
      <c r="V66">
        <v>3.6690180338865832</v>
      </c>
      <c r="W66">
        <v>8.5087851924224349</v>
      </c>
      <c r="X66">
        <v>24.057778412584458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4.0314012890101329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13.316465798266353</v>
      </c>
      <c r="AL66">
        <v>0.34105306342512909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0.59411705688405791</v>
      </c>
      <c r="AS66">
        <v>1.2176377386262269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643.89367691315499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157.95304422597866</v>
      </c>
      <c r="L67">
        <v>63.141612805099285</v>
      </c>
      <c r="M67">
        <v>0</v>
      </c>
      <c r="N67">
        <v>14.450174273909985</v>
      </c>
      <c r="O67">
        <v>48.520962659613772</v>
      </c>
      <c r="P67">
        <v>59.94164581016949</v>
      </c>
      <c r="Q67">
        <v>2.6109376196498055</v>
      </c>
      <c r="R67">
        <v>9.7211008376470591</v>
      </c>
      <c r="S67">
        <v>6.4516004427390792</v>
      </c>
      <c r="T67">
        <v>0</v>
      </c>
      <c r="U67">
        <v>262.88052318359735</v>
      </c>
      <c r="V67">
        <v>3.6690180338865832</v>
      </c>
      <c r="W67">
        <v>8.5087851924224349</v>
      </c>
      <c r="X67">
        <v>24.057778412584458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4.0314012890101329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13.316465798266353</v>
      </c>
      <c r="AL67">
        <v>0.34105306342512909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0.59411705688405791</v>
      </c>
      <c r="AS67">
        <v>1.2176377386262269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681.40785844350978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157.95304422597866</v>
      </c>
      <c r="L68">
        <v>62.788963320820734</v>
      </c>
      <c r="M68">
        <v>0</v>
      </c>
      <c r="N68">
        <v>14.450174273909985</v>
      </c>
      <c r="O68">
        <v>48.520962659613772</v>
      </c>
      <c r="P68">
        <v>59.94164581016949</v>
      </c>
      <c r="Q68">
        <v>2.6109376196498055</v>
      </c>
      <c r="R68">
        <v>9.7211008376470591</v>
      </c>
      <c r="S68">
        <v>6.4516004427390792</v>
      </c>
      <c r="T68">
        <v>0</v>
      </c>
      <c r="U68">
        <v>262.88052318359735</v>
      </c>
      <c r="V68">
        <v>3.6690180338865832</v>
      </c>
      <c r="W68">
        <v>8.5087851924224349</v>
      </c>
      <c r="X68">
        <v>24.057778412584458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4.0314012890101329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13.316465798266353</v>
      </c>
      <c r="AL68">
        <v>0.34105306342512909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0.59411705688405791</v>
      </c>
      <c r="AS68">
        <v>1.2176377386262269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681.05520895923121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157.95304422597866</v>
      </c>
      <c r="L69">
        <v>62.821115807993131</v>
      </c>
      <c r="M69">
        <v>0</v>
      </c>
      <c r="N69">
        <v>14.450174273909985</v>
      </c>
      <c r="O69">
        <v>48.520962659613772</v>
      </c>
      <c r="P69">
        <v>59.94164581016949</v>
      </c>
      <c r="Q69">
        <v>2.6109376196498055</v>
      </c>
      <c r="R69">
        <v>9.7211008376470591</v>
      </c>
      <c r="S69">
        <v>6.4516004427390792</v>
      </c>
      <c r="T69">
        <v>0</v>
      </c>
      <c r="U69">
        <v>262.88052318359735</v>
      </c>
      <c r="V69">
        <v>3.6690180338865832</v>
      </c>
      <c r="W69">
        <v>8.5087851924224349</v>
      </c>
      <c r="X69">
        <v>24.057778412584458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4.0314012890101329</v>
      </c>
      <c r="AF69">
        <v>0</v>
      </c>
      <c r="AG69">
        <v>0</v>
      </c>
      <c r="AH69">
        <v>4.1699534336008455</v>
      </c>
      <c r="AI69">
        <v>0</v>
      </c>
      <c r="AJ69">
        <v>0</v>
      </c>
      <c r="AK69">
        <v>13.316465798266353</v>
      </c>
      <c r="AL69">
        <v>0.34105306342512909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0.59411705688405791</v>
      </c>
      <c r="AS69">
        <v>1.2176377386262269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685.25731488000451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157.97121749981</v>
      </c>
      <c r="L70">
        <v>62.821115807993131</v>
      </c>
      <c r="M70">
        <v>0</v>
      </c>
      <c r="N70">
        <v>14.450174273909985</v>
      </c>
      <c r="O70">
        <v>48.520962659613772</v>
      </c>
      <c r="P70">
        <v>59.94164581016949</v>
      </c>
      <c r="Q70">
        <v>2.6109376196498055</v>
      </c>
      <c r="R70">
        <v>9.7211008376470591</v>
      </c>
      <c r="S70">
        <v>6.4517984356552542</v>
      </c>
      <c r="T70">
        <v>0</v>
      </c>
      <c r="U70">
        <v>262.88052318359735</v>
      </c>
      <c r="V70">
        <v>3.6690180338865832</v>
      </c>
      <c r="W70">
        <v>8.5087851924224349</v>
      </c>
      <c r="X70">
        <v>24.057778412584458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4.0314012890101329</v>
      </c>
      <c r="AF70">
        <v>0</v>
      </c>
      <c r="AG70">
        <v>0</v>
      </c>
      <c r="AH70">
        <v>11.004043578500527</v>
      </c>
      <c r="AI70">
        <v>0</v>
      </c>
      <c r="AJ70">
        <v>0</v>
      </c>
      <c r="AK70">
        <v>13.316465798266353</v>
      </c>
      <c r="AL70">
        <v>0.34105306342512909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0.59411705688405791</v>
      </c>
      <c r="AS70">
        <v>1.2176377386262269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692.10977629165154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157.96974566461884</v>
      </c>
      <c r="L71">
        <v>62.821115807993131</v>
      </c>
      <c r="M71">
        <v>0</v>
      </c>
      <c r="N71">
        <v>14.450174273909985</v>
      </c>
      <c r="O71">
        <v>48.520962659613772</v>
      </c>
      <c r="P71">
        <v>59.94164581016949</v>
      </c>
      <c r="Q71">
        <v>2.2322533401592723</v>
      </c>
      <c r="R71">
        <v>9.7211008376470591</v>
      </c>
      <c r="S71">
        <v>6.4517984356552542</v>
      </c>
      <c r="T71">
        <v>0</v>
      </c>
      <c r="U71">
        <v>262.88052318359735</v>
      </c>
      <c r="V71">
        <v>3.6690180338865832</v>
      </c>
      <c r="W71">
        <v>8.5087851924224349</v>
      </c>
      <c r="X71">
        <v>24.057778412584458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4.0314012890101329</v>
      </c>
      <c r="AF71">
        <v>0</v>
      </c>
      <c r="AG71">
        <v>0</v>
      </c>
      <c r="AH71">
        <v>17.166307789419218</v>
      </c>
      <c r="AI71">
        <v>0</v>
      </c>
      <c r="AJ71">
        <v>0</v>
      </c>
      <c r="AK71">
        <v>13.316465798266353</v>
      </c>
      <c r="AL71">
        <v>0.34105306342512909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0.59411705688405791</v>
      </c>
      <c r="AS71">
        <v>1.2176377386262269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697.89188438788847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157.96974562612752</v>
      </c>
      <c r="L72">
        <v>62.821115807993131</v>
      </c>
      <c r="M72">
        <v>0</v>
      </c>
      <c r="N72">
        <v>14.450174273909985</v>
      </c>
      <c r="O72">
        <v>48.520962659613772</v>
      </c>
      <c r="P72">
        <v>59.94164581016949</v>
      </c>
      <c r="Q72">
        <v>2.2322533401592723</v>
      </c>
      <c r="R72">
        <v>9.7211008376470591</v>
      </c>
      <c r="S72">
        <v>6.4517984356552542</v>
      </c>
      <c r="T72">
        <v>0</v>
      </c>
      <c r="U72">
        <v>262.88052318359735</v>
      </c>
      <c r="V72">
        <v>3.6690180338865832</v>
      </c>
      <c r="W72">
        <v>8.5087851924224349</v>
      </c>
      <c r="X72">
        <v>24.057778412584458</v>
      </c>
      <c r="Y72">
        <v>0</v>
      </c>
      <c r="Z72">
        <v>0</v>
      </c>
      <c r="AA72">
        <v>0</v>
      </c>
      <c r="AB72">
        <v>3.2219240417104285</v>
      </c>
      <c r="AC72">
        <v>0</v>
      </c>
      <c r="AD72">
        <v>0</v>
      </c>
      <c r="AE72">
        <v>4.0314012890101329</v>
      </c>
      <c r="AF72">
        <v>0</v>
      </c>
      <c r="AG72">
        <v>0</v>
      </c>
      <c r="AH72">
        <v>18.53312592</v>
      </c>
      <c r="AI72">
        <v>0</v>
      </c>
      <c r="AJ72">
        <v>0</v>
      </c>
      <c r="AK72">
        <v>13.316465798266353</v>
      </c>
      <c r="AL72">
        <v>0.34105306342512909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0.59411705688405791</v>
      </c>
      <c r="AS72">
        <v>1.2176377386262269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702.48062652168846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157.96974566461884</v>
      </c>
      <c r="L73">
        <v>62.821115807993131</v>
      </c>
      <c r="M73">
        <v>0</v>
      </c>
      <c r="N73">
        <v>14.450174273909985</v>
      </c>
      <c r="O73">
        <v>48.520962659613772</v>
      </c>
      <c r="P73">
        <v>59.94164581016949</v>
      </c>
      <c r="Q73">
        <v>2.2322533401592723</v>
      </c>
      <c r="R73">
        <v>9.7211008376470591</v>
      </c>
      <c r="S73">
        <v>6.4517984356552542</v>
      </c>
      <c r="T73">
        <v>0</v>
      </c>
      <c r="U73">
        <v>262.88052318359735</v>
      </c>
      <c r="V73">
        <v>3.6690180338865832</v>
      </c>
      <c r="W73">
        <v>8.5087851924224349</v>
      </c>
      <c r="X73">
        <v>24.057778412584458</v>
      </c>
      <c r="Y73">
        <v>0</v>
      </c>
      <c r="Z73">
        <v>0.26909013999999998</v>
      </c>
      <c r="AA73">
        <v>1.7198736347866859</v>
      </c>
      <c r="AB73">
        <v>3.2219240417104285</v>
      </c>
      <c r="AC73">
        <v>0.31146665682425001</v>
      </c>
      <c r="AD73">
        <v>2.2346981968205903</v>
      </c>
      <c r="AE73">
        <v>8.0628028320342953</v>
      </c>
      <c r="AF73">
        <v>0</v>
      </c>
      <c r="AG73">
        <v>0</v>
      </c>
      <c r="AH73">
        <v>18.53312592</v>
      </c>
      <c r="AI73">
        <v>0.93411071539670087</v>
      </c>
      <c r="AJ73">
        <v>0</v>
      </c>
      <c r="AK73">
        <v>13.316465798266353</v>
      </c>
      <c r="AL73">
        <v>0.34105306342512909</v>
      </c>
      <c r="AM73">
        <v>1.108759289722431</v>
      </c>
      <c r="AN73">
        <v>0</v>
      </c>
      <c r="AO73">
        <v>0</v>
      </c>
      <c r="AP73">
        <v>0</v>
      </c>
      <c r="AQ73">
        <v>0</v>
      </c>
      <c r="AR73">
        <v>0.59411705688405791</v>
      </c>
      <c r="AS73">
        <v>1.3163649580731493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713.18875395620148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157.96974562612752</v>
      </c>
      <c r="L74">
        <v>62.821115807993131</v>
      </c>
      <c r="M74">
        <v>0</v>
      </c>
      <c r="N74">
        <v>14.450174273909985</v>
      </c>
      <c r="O74">
        <v>48.520962659613772</v>
      </c>
      <c r="P74">
        <v>59.94164581016949</v>
      </c>
      <c r="Q74">
        <v>2.2322533401592723</v>
      </c>
      <c r="R74">
        <v>9.7211008376470591</v>
      </c>
      <c r="S74">
        <v>6.4517984356552542</v>
      </c>
      <c r="T74">
        <v>0</v>
      </c>
      <c r="U74">
        <v>262.88052318359735</v>
      </c>
      <c r="V74">
        <v>3.6690180338865832</v>
      </c>
      <c r="W74">
        <v>8.5087851924224349</v>
      </c>
      <c r="X74">
        <v>24.057778412584458</v>
      </c>
      <c r="Y74">
        <v>0</v>
      </c>
      <c r="Z74">
        <v>3.1903327099999994</v>
      </c>
      <c r="AA74">
        <v>3.4010983724800758</v>
      </c>
      <c r="AB74">
        <v>6.5547237075768949</v>
      </c>
      <c r="AC74">
        <v>7.10860069577509</v>
      </c>
      <c r="AD74">
        <v>4.4693966476154428</v>
      </c>
      <c r="AE74">
        <v>12.094204121044427</v>
      </c>
      <c r="AF74">
        <v>0</v>
      </c>
      <c r="AG74">
        <v>0</v>
      </c>
      <c r="AH74">
        <v>27.336360833600846</v>
      </c>
      <c r="AI74">
        <v>4.0478130153967014</v>
      </c>
      <c r="AJ74">
        <v>0</v>
      </c>
      <c r="AK74">
        <v>13.316465798266353</v>
      </c>
      <c r="AL74">
        <v>0.34105306342512909</v>
      </c>
      <c r="AM74">
        <v>2.5775390301575398</v>
      </c>
      <c r="AN74">
        <v>0</v>
      </c>
      <c r="AO74">
        <v>0</v>
      </c>
      <c r="AP74">
        <v>0</v>
      </c>
      <c r="AQ74">
        <v>0</v>
      </c>
      <c r="AR74">
        <v>0.59411705688405791</v>
      </c>
      <c r="AS74">
        <v>1.3163649580731493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747.57297162406189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157.96974566461884</v>
      </c>
      <c r="L75">
        <v>62.821115807993131</v>
      </c>
      <c r="M75">
        <v>0</v>
      </c>
      <c r="N75">
        <v>14.450174273909985</v>
      </c>
      <c r="O75">
        <v>48.520962659613772</v>
      </c>
      <c r="P75">
        <v>59.94164581016949</v>
      </c>
      <c r="Q75">
        <v>2.2322533401592723</v>
      </c>
      <c r="R75">
        <v>9.7211008376470591</v>
      </c>
      <c r="S75">
        <v>6.4517984356552542</v>
      </c>
      <c r="T75">
        <v>0</v>
      </c>
      <c r="U75">
        <v>262.88052318359735</v>
      </c>
      <c r="V75">
        <v>3.6690180338865832</v>
      </c>
      <c r="W75">
        <v>8.5087851924224349</v>
      </c>
      <c r="X75">
        <v>24.057778412584458</v>
      </c>
      <c r="Y75">
        <v>0</v>
      </c>
      <c r="Z75">
        <v>3.1903327099999994</v>
      </c>
      <c r="AA75">
        <v>5.4108384814814823</v>
      </c>
      <c r="AB75">
        <v>6.5547237075768949</v>
      </c>
      <c r="AC75">
        <v>7.10860069577509</v>
      </c>
      <c r="AD75">
        <v>4.4693966476154428</v>
      </c>
      <c r="AE75">
        <v>12.094204121044427</v>
      </c>
      <c r="AF75">
        <v>0</v>
      </c>
      <c r="AG75">
        <v>0</v>
      </c>
      <c r="AH75">
        <v>34.332615832840546</v>
      </c>
      <c r="AI75">
        <v>4.0478130153967014</v>
      </c>
      <c r="AJ75">
        <v>0</v>
      </c>
      <c r="AK75">
        <v>13.316465798266353</v>
      </c>
      <c r="AL75">
        <v>1.7052648092082618</v>
      </c>
      <c r="AM75">
        <v>2.5775390301575398</v>
      </c>
      <c r="AN75">
        <v>0</v>
      </c>
      <c r="AO75">
        <v>0</v>
      </c>
      <c r="AP75">
        <v>0</v>
      </c>
      <c r="AQ75">
        <v>0</v>
      </c>
      <c r="AR75">
        <v>0.59411705688405791</v>
      </c>
      <c r="AS75">
        <v>1.2176377386262269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757.8444512971306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157.96974562612752</v>
      </c>
      <c r="L76">
        <v>62.821115807993131</v>
      </c>
      <c r="M76">
        <v>0</v>
      </c>
      <c r="N76">
        <v>14.450174273909985</v>
      </c>
      <c r="O76">
        <v>48.520962659613772</v>
      </c>
      <c r="P76">
        <v>59.94164581016949</v>
      </c>
      <c r="Q76">
        <v>2.2322533401592723</v>
      </c>
      <c r="R76">
        <v>9.7211008376470591</v>
      </c>
      <c r="S76">
        <v>6.4517984356552542</v>
      </c>
      <c r="T76">
        <v>0</v>
      </c>
      <c r="U76">
        <v>262.88052318359735</v>
      </c>
      <c r="V76">
        <v>3.6690180338865832</v>
      </c>
      <c r="W76">
        <v>8.5087851924224349</v>
      </c>
      <c r="X76">
        <v>24.057778412584458</v>
      </c>
      <c r="Y76">
        <v>0</v>
      </c>
      <c r="Z76">
        <v>3.1903327099999994</v>
      </c>
      <c r="AA76">
        <v>6.3770596388888912</v>
      </c>
      <c r="AB76">
        <v>6.5547237075768949</v>
      </c>
      <c r="AC76">
        <v>7.10860069577509</v>
      </c>
      <c r="AD76">
        <v>6.7040948444360335</v>
      </c>
      <c r="AE76">
        <v>12.094204121044427</v>
      </c>
      <c r="AF76">
        <v>0</v>
      </c>
      <c r="AG76">
        <v>0</v>
      </c>
      <c r="AH76">
        <v>34.332615832840546</v>
      </c>
      <c r="AI76">
        <v>4.0478130153967014</v>
      </c>
      <c r="AJ76">
        <v>0</v>
      </c>
      <c r="AK76">
        <v>13.316465798266353</v>
      </c>
      <c r="AL76">
        <v>13.642118981583478</v>
      </c>
      <c r="AM76">
        <v>2.5775390301575398</v>
      </c>
      <c r="AN76">
        <v>0</v>
      </c>
      <c r="AO76">
        <v>0</v>
      </c>
      <c r="AP76">
        <v>0</v>
      </c>
      <c r="AQ76">
        <v>0</v>
      </c>
      <c r="AR76">
        <v>0.59411705688405791</v>
      </c>
      <c r="AS76">
        <v>1.2176377386262269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772.98222478524258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157.96974566461884</v>
      </c>
      <c r="L77">
        <v>62.821115807993131</v>
      </c>
      <c r="M77">
        <v>0</v>
      </c>
      <c r="N77">
        <v>14.450174273909985</v>
      </c>
      <c r="O77">
        <v>48.520962659613772</v>
      </c>
      <c r="P77">
        <v>59.94164581016949</v>
      </c>
      <c r="Q77">
        <v>2.2322533401592723</v>
      </c>
      <c r="R77">
        <v>9.7211008376470591</v>
      </c>
      <c r="S77">
        <v>6.4517984356552542</v>
      </c>
      <c r="T77">
        <v>0</v>
      </c>
      <c r="U77">
        <v>262.88052318359735</v>
      </c>
      <c r="V77">
        <v>3.6690180338865832</v>
      </c>
      <c r="W77">
        <v>8.5087851924224349</v>
      </c>
      <c r="X77">
        <v>24.057778412584458</v>
      </c>
      <c r="Y77">
        <v>0</v>
      </c>
      <c r="Z77">
        <v>3.1903327099999994</v>
      </c>
      <c r="AA77">
        <v>6.3770596388888912</v>
      </c>
      <c r="AB77">
        <v>6.5547237075768949</v>
      </c>
      <c r="AC77">
        <v>7.10860069577509</v>
      </c>
      <c r="AD77">
        <v>6.7040948444360335</v>
      </c>
      <c r="AE77">
        <v>12.094204121044427</v>
      </c>
      <c r="AF77">
        <v>0</v>
      </c>
      <c r="AG77">
        <v>0</v>
      </c>
      <c r="AH77">
        <v>32.432970359999999</v>
      </c>
      <c r="AI77">
        <v>4.0478130153967014</v>
      </c>
      <c r="AJ77">
        <v>0</v>
      </c>
      <c r="AK77">
        <v>13.316465798266353</v>
      </c>
      <c r="AL77">
        <v>13.642118981583478</v>
      </c>
      <c r="AM77">
        <v>2.5775390301575398</v>
      </c>
      <c r="AN77">
        <v>0</v>
      </c>
      <c r="AO77">
        <v>0</v>
      </c>
      <c r="AP77">
        <v>0</v>
      </c>
      <c r="AQ77">
        <v>0</v>
      </c>
      <c r="AR77">
        <v>0.59411705688405791</v>
      </c>
      <c r="AS77">
        <v>1.2176377386262269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771.08257935089318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157.96974562612752</v>
      </c>
      <c r="L78">
        <v>62.821115807993131</v>
      </c>
      <c r="M78">
        <v>0</v>
      </c>
      <c r="N78">
        <v>14.450174273909985</v>
      </c>
      <c r="O78">
        <v>48.520962659613772</v>
      </c>
      <c r="P78">
        <v>59.94164581016949</v>
      </c>
      <c r="Q78">
        <v>2.2322533401592723</v>
      </c>
      <c r="R78">
        <v>9.7211008376470591</v>
      </c>
      <c r="S78">
        <v>6.4517984356552542</v>
      </c>
      <c r="T78">
        <v>0</v>
      </c>
      <c r="U78">
        <v>262.88052318359735</v>
      </c>
      <c r="V78">
        <v>3.6690180338865832</v>
      </c>
      <c r="W78">
        <v>8.5087851924224349</v>
      </c>
      <c r="X78">
        <v>24.057778412584458</v>
      </c>
      <c r="Y78">
        <v>0</v>
      </c>
      <c r="Z78">
        <v>3.1903327099999994</v>
      </c>
      <c r="AA78">
        <v>6.3770596388888912</v>
      </c>
      <c r="AB78">
        <v>6.5547237075768949</v>
      </c>
      <c r="AC78">
        <v>7.10860069577509</v>
      </c>
      <c r="AD78">
        <v>4.4693966476154428</v>
      </c>
      <c r="AE78">
        <v>12.094204121044427</v>
      </c>
      <c r="AF78">
        <v>0</v>
      </c>
      <c r="AG78">
        <v>0</v>
      </c>
      <c r="AH78">
        <v>27.336360833600846</v>
      </c>
      <c r="AI78">
        <v>4.0478130153967014</v>
      </c>
      <c r="AJ78">
        <v>0</v>
      </c>
      <c r="AK78">
        <v>13.316465798266353</v>
      </c>
      <c r="AL78">
        <v>13.642118981583478</v>
      </c>
      <c r="AM78">
        <v>2.5775390301575398</v>
      </c>
      <c r="AN78">
        <v>0</v>
      </c>
      <c r="AO78">
        <v>0</v>
      </c>
      <c r="AP78">
        <v>0</v>
      </c>
      <c r="AQ78">
        <v>0</v>
      </c>
      <c r="AR78">
        <v>1.0802130615942027</v>
      </c>
      <c r="AS78">
        <v>1.2176377386262269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764.23736759389237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157.97114567743699</v>
      </c>
      <c r="L79">
        <v>62.821115807993131</v>
      </c>
      <c r="M79">
        <v>0</v>
      </c>
      <c r="N79">
        <v>14.450174273909985</v>
      </c>
      <c r="O79">
        <v>48.520962659613772</v>
      </c>
      <c r="P79">
        <v>59.94164581016949</v>
      </c>
      <c r="Q79">
        <v>2.2322533401592723</v>
      </c>
      <c r="R79">
        <v>9.7211008376470591</v>
      </c>
      <c r="S79">
        <v>6.4517984356552542</v>
      </c>
      <c r="T79">
        <v>0</v>
      </c>
      <c r="U79">
        <v>262.88052318359735</v>
      </c>
      <c r="V79">
        <v>3.6690180338865832</v>
      </c>
      <c r="W79">
        <v>8.5087851924224349</v>
      </c>
      <c r="X79">
        <v>24.057778412584458</v>
      </c>
      <c r="Y79">
        <v>0</v>
      </c>
      <c r="Z79">
        <v>3.1903327099999994</v>
      </c>
      <c r="AA79">
        <v>6.3770596388888912</v>
      </c>
      <c r="AB79">
        <v>6.5547237075768949</v>
      </c>
      <c r="AC79">
        <v>7.10860069577509</v>
      </c>
      <c r="AD79">
        <v>4.4693966476154428</v>
      </c>
      <c r="AE79">
        <v>12.094204121044427</v>
      </c>
      <c r="AF79">
        <v>0</v>
      </c>
      <c r="AG79">
        <v>0</v>
      </c>
      <c r="AH79">
        <v>23.166407399999997</v>
      </c>
      <c r="AI79">
        <v>4.0478130153967014</v>
      </c>
      <c r="AJ79">
        <v>0</v>
      </c>
      <c r="AK79">
        <v>13.316465798266353</v>
      </c>
      <c r="AL79">
        <v>13.642118981583478</v>
      </c>
      <c r="AM79">
        <v>2.5775390301575398</v>
      </c>
      <c r="AN79">
        <v>0</v>
      </c>
      <c r="AO79">
        <v>0</v>
      </c>
      <c r="AP79">
        <v>0</v>
      </c>
      <c r="AQ79">
        <v>0</v>
      </c>
      <c r="AR79">
        <v>8.6417037307971007</v>
      </c>
      <c r="AS79">
        <v>1.2176377386262269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767.63030488080392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157.96961874194872</v>
      </c>
      <c r="L80">
        <v>62.821115807993131</v>
      </c>
      <c r="M80">
        <v>0</v>
      </c>
      <c r="N80">
        <v>14.450174273909985</v>
      </c>
      <c r="O80">
        <v>48.520962659613772</v>
      </c>
      <c r="P80">
        <v>59.94164581016949</v>
      </c>
      <c r="Q80">
        <v>2.2322533401592723</v>
      </c>
      <c r="R80">
        <v>9.7211008376470591</v>
      </c>
      <c r="S80">
        <v>6.4517984356552542</v>
      </c>
      <c r="T80">
        <v>0</v>
      </c>
      <c r="U80">
        <v>262.88052318359735</v>
      </c>
      <c r="V80">
        <v>3.6690180338865832</v>
      </c>
      <c r="W80">
        <v>8.5087851924224349</v>
      </c>
      <c r="X80">
        <v>24.057778412584458</v>
      </c>
      <c r="Y80">
        <v>0</v>
      </c>
      <c r="Z80">
        <v>0</v>
      </c>
      <c r="AA80">
        <v>3.4366555101969065</v>
      </c>
      <c r="AB80">
        <v>6.4438478294073533</v>
      </c>
      <c r="AC80">
        <v>0.31146665682425001</v>
      </c>
      <c r="AD80">
        <v>4.4693966476154428</v>
      </c>
      <c r="AE80">
        <v>8.0628028320342953</v>
      </c>
      <c r="AF80">
        <v>0</v>
      </c>
      <c r="AG80">
        <v>0</v>
      </c>
      <c r="AH80">
        <v>18.301461769799367</v>
      </c>
      <c r="AI80">
        <v>0.93411071539670087</v>
      </c>
      <c r="AJ80">
        <v>0</v>
      </c>
      <c r="AK80">
        <v>13.316465798266353</v>
      </c>
      <c r="AL80">
        <v>1.7052648092082618</v>
      </c>
      <c r="AM80">
        <v>0.94570649782445626</v>
      </c>
      <c r="AN80">
        <v>0</v>
      </c>
      <c r="AO80">
        <v>0</v>
      </c>
      <c r="AP80">
        <v>0</v>
      </c>
      <c r="AQ80">
        <v>0</v>
      </c>
      <c r="AR80">
        <v>8.6417037307971007</v>
      </c>
      <c r="AS80">
        <v>1.2176377386262269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729.01129526558418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157.97114567743699</v>
      </c>
      <c r="L81">
        <v>62.821115807993131</v>
      </c>
      <c r="M81">
        <v>0</v>
      </c>
      <c r="N81">
        <v>14.450174273909985</v>
      </c>
      <c r="O81">
        <v>48.520962659613772</v>
      </c>
      <c r="P81">
        <v>59.94164581016949</v>
      </c>
      <c r="Q81">
        <v>2.4504471376811598</v>
      </c>
      <c r="R81">
        <v>9.7211008376470591</v>
      </c>
      <c r="S81">
        <v>6.4517984356552542</v>
      </c>
      <c r="T81">
        <v>0</v>
      </c>
      <c r="U81">
        <v>262.88052318359735</v>
      </c>
      <c r="V81">
        <v>3.6690180338865832</v>
      </c>
      <c r="W81">
        <v>8.5087851924224349</v>
      </c>
      <c r="X81">
        <v>24.057778412584458</v>
      </c>
      <c r="Y81">
        <v>0</v>
      </c>
      <c r="Z81">
        <v>0</v>
      </c>
      <c r="AA81">
        <v>1.5459538518518523</v>
      </c>
      <c r="AB81">
        <v>6.4438478294073533</v>
      </c>
      <c r="AC81">
        <v>0</v>
      </c>
      <c r="AD81">
        <v>2.2346981968205903</v>
      </c>
      <c r="AE81">
        <v>4.0314012890101329</v>
      </c>
      <c r="AF81">
        <v>0</v>
      </c>
      <c r="AG81">
        <v>0</v>
      </c>
      <c r="AH81">
        <v>9.8457230814994716</v>
      </c>
      <c r="AI81">
        <v>0</v>
      </c>
      <c r="AJ81">
        <v>0</v>
      </c>
      <c r="AK81">
        <v>13.316465798266353</v>
      </c>
      <c r="AL81">
        <v>0.34105306342512909</v>
      </c>
      <c r="AM81">
        <v>0</v>
      </c>
      <c r="AN81">
        <v>0</v>
      </c>
      <c r="AO81">
        <v>0</v>
      </c>
      <c r="AP81">
        <v>1.6292399716434138</v>
      </c>
      <c r="AQ81">
        <v>0</v>
      </c>
      <c r="AR81">
        <v>1.0802130615942027</v>
      </c>
      <c r="AS81">
        <v>1.2176377386262269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703.13072934474224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157.97093391099389</v>
      </c>
      <c r="L82">
        <v>62.821115807993131</v>
      </c>
      <c r="M82">
        <v>0</v>
      </c>
      <c r="N82">
        <v>14.450174273909985</v>
      </c>
      <c r="O82">
        <v>48.520962659613772</v>
      </c>
      <c r="P82">
        <v>59.94164581016949</v>
      </c>
      <c r="Q82">
        <v>2.6109376196498055</v>
      </c>
      <c r="R82">
        <v>9.7211008376470591</v>
      </c>
      <c r="S82">
        <v>6.4517984356552542</v>
      </c>
      <c r="T82">
        <v>0</v>
      </c>
      <c r="U82">
        <v>262.88052318359735</v>
      </c>
      <c r="V82">
        <v>3.6690180338865832</v>
      </c>
      <c r="W82">
        <v>8.5087851924224349</v>
      </c>
      <c r="X82">
        <v>24.057778412584458</v>
      </c>
      <c r="Y82">
        <v>0</v>
      </c>
      <c r="Z82">
        <v>0</v>
      </c>
      <c r="AA82">
        <v>0</v>
      </c>
      <c r="AB82">
        <v>6.4438478294073533</v>
      </c>
      <c r="AC82">
        <v>0</v>
      </c>
      <c r="AD82">
        <v>0</v>
      </c>
      <c r="AE82">
        <v>4.0314012890101329</v>
      </c>
      <c r="AF82">
        <v>0</v>
      </c>
      <c r="AG82">
        <v>0</v>
      </c>
      <c r="AH82">
        <v>9.2665629599999999</v>
      </c>
      <c r="AI82">
        <v>0</v>
      </c>
      <c r="AJ82">
        <v>0</v>
      </c>
      <c r="AK82">
        <v>13.316465798266353</v>
      </c>
      <c r="AL82">
        <v>0.34105306342512909</v>
      </c>
      <c r="AM82">
        <v>0</v>
      </c>
      <c r="AN82">
        <v>0</v>
      </c>
      <c r="AO82">
        <v>0</v>
      </c>
      <c r="AP82">
        <v>1.6292399716434138</v>
      </c>
      <c r="AQ82">
        <v>0</v>
      </c>
      <c r="AR82">
        <v>0.67513309999999993</v>
      </c>
      <c r="AS82">
        <v>1.2176377386262269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698.52611592850167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157.95304422597866</v>
      </c>
      <c r="L83">
        <v>62.821115807993131</v>
      </c>
      <c r="M83">
        <v>0</v>
      </c>
      <c r="N83">
        <v>14.450174273909985</v>
      </c>
      <c r="O83">
        <v>48.520962659613772</v>
      </c>
      <c r="P83">
        <v>59.94164581016949</v>
      </c>
      <c r="Q83">
        <v>2.6109376196498055</v>
      </c>
      <c r="R83">
        <v>9.7211008376470591</v>
      </c>
      <c r="S83">
        <v>6.4516004427390792</v>
      </c>
      <c r="T83">
        <v>0</v>
      </c>
      <c r="U83">
        <v>262.88052318359735</v>
      </c>
      <c r="V83">
        <v>3.6690180338865832</v>
      </c>
      <c r="W83">
        <v>8.5087851924224349</v>
      </c>
      <c r="X83">
        <v>24.057778412584458</v>
      </c>
      <c r="Y83">
        <v>0</v>
      </c>
      <c r="Z83">
        <v>0</v>
      </c>
      <c r="AA83">
        <v>0</v>
      </c>
      <c r="AB83">
        <v>3.2219240417104285</v>
      </c>
      <c r="AC83">
        <v>0</v>
      </c>
      <c r="AD83">
        <v>0</v>
      </c>
      <c r="AE83">
        <v>4.0314012890101329</v>
      </c>
      <c r="AF83">
        <v>0</v>
      </c>
      <c r="AG83">
        <v>0</v>
      </c>
      <c r="AH83">
        <v>9.2665629599999999</v>
      </c>
      <c r="AI83">
        <v>0</v>
      </c>
      <c r="AJ83">
        <v>0</v>
      </c>
      <c r="AK83">
        <v>13.316465798266353</v>
      </c>
      <c r="AL83">
        <v>0.34105306342512909</v>
      </c>
      <c r="AM83">
        <v>0</v>
      </c>
      <c r="AN83">
        <v>0</v>
      </c>
      <c r="AO83">
        <v>0</v>
      </c>
      <c r="AP83">
        <v>1.6292399716434138</v>
      </c>
      <c r="AQ83">
        <v>0</v>
      </c>
      <c r="AR83">
        <v>0.67513309999999993</v>
      </c>
      <c r="AS83">
        <v>1.2176377386262269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695.28610446287337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157.95304422597866</v>
      </c>
      <c r="L84">
        <v>62.821115807993131</v>
      </c>
      <c r="M84">
        <v>0</v>
      </c>
      <c r="N84">
        <v>14.450174273909985</v>
      </c>
      <c r="O84">
        <v>48.520962659613772</v>
      </c>
      <c r="P84">
        <v>59.94164581016949</v>
      </c>
      <c r="Q84">
        <v>2.6109376196498055</v>
      </c>
      <c r="R84">
        <v>9.7211008376470591</v>
      </c>
      <c r="S84">
        <v>6.4516004427390792</v>
      </c>
      <c r="T84">
        <v>0</v>
      </c>
      <c r="U84">
        <v>262.88052318359735</v>
      </c>
      <c r="V84">
        <v>3.6690180338865832</v>
      </c>
      <c r="W84">
        <v>8.5087851924224349</v>
      </c>
      <c r="X84">
        <v>24.057778412584458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4.0314012890101329</v>
      </c>
      <c r="AF84">
        <v>0</v>
      </c>
      <c r="AG84">
        <v>0</v>
      </c>
      <c r="AH84">
        <v>9.2665629599999999</v>
      </c>
      <c r="AI84">
        <v>0</v>
      </c>
      <c r="AJ84">
        <v>0</v>
      </c>
      <c r="AK84">
        <v>13.316465798266353</v>
      </c>
      <c r="AL84">
        <v>0.34105306342512909</v>
      </c>
      <c r="AM84">
        <v>0</v>
      </c>
      <c r="AN84">
        <v>0</v>
      </c>
      <c r="AO84">
        <v>0</v>
      </c>
      <c r="AP84">
        <v>1.6292399716434138</v>
      </c>
      <c r="AQ84">
        <v>0</v>
      </c>
      <c r="AR84">
        <v>0.67513309999999993</v>
      </c>
      <c r="AS84">
        <v>1.2176377386262269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692.06418042116297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157.95023192244489</v>
      </c>
      <c r="L85">
        <v>62.821115807993131</v>
      </c>
      <c r="M85">
        <v>0</v>
      </c>
      <c r="N85">
        <v>14.450174273909985</v>
      </c>
      <c r="O85">
        <v>48.520962659613772</v>
      </c>
      <c r="P85">
        <v>59.94164581016949</v>
      </c>
      <c r="Q85">
        <v>2.6109376196498055</v>
      </c>
      <c r="R85">
        <v>9.7211008376470591</v>
      </c>
      <c r="S85">
        <v>6.4516004427390792</v>
      </c>
      <c r="T85">
        <v>0</v>
      </c>
      <c r="U85">
        <v>262.88052318359735</v>
      </c>
      <c r="V85">
        <v>3.6690180338865832</v>
      </c>
      <c r="W85">
        <v>8.5087851924224349</v>
      </c>
      <c r="X85">
        <v>24.057778412584458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4.0314012890101329</v>
      </c>
      <c r="AF85">
        <v>0</v>
      </c>
      <c r="AG85">
        <v>0</v>
      </c>
      <c r="AH85">
        <v>9.2665629599999999</v>
      </c>
      <c r="AI85">
        <v>0</v>
      </c>
      <c r="AJ85">
        <v>0</v>
      </c>
      <c r="AK85">
        <v>13.316465798266353</v>
      </c>
      <c r="AL85">
        <v>0.34105306342512909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0.67513309999999993</v>
      </c>
      <c r="AS85">
        <v>1.2176377386262269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690.43212814598576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157.95023192244489</v>
      </c>
      <c r="L86">
        <v>62.821115807993131</v>
      </c>
      <c r="M86">
        <v>0</v>
      </c>
      <c r="N86">
        <v>14.450174273909985</v>
      </c>
      <c r="O86">
        <v>48.520962659613772</v>
      </c>
      <c r="P86">
        <v>59.94164581016949</v>
      </c>
      <c r="Q86">
        <v>2.6109376196498055</v>
      </c>
      <c r="R86">
        <v>9.7211008376470591</v>
      </c>
      <c r="S86">
        <v>6.4516004427390792</v>
      </c>
      <c r="T86">
        <v>0</v>
      </c>
      <c r="U86">
        <v>262.88052318359735</v>
      </c>
      <c r="V86">
        <v>3.6690180338865832</v>
      </c>
      <c r="W86">
        <v>8.5087851924224349</v>
      </c>
      <c r="X86">
        <v>24.057778412584458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4.0314012890101329</v>
      </c>
      <c r="AF86">
        <v>0</v>
      </c>
      <c r="AG86">
        <v>0</v>
      </c>
      <c r="AH86">
        <v>9.2665629599999999</v>
      </c>
      <c r="AI86">
        <v>0</v>
      </c>
      <c r="AJ86">
        <v>0</v>
      </c>
      <c r="AK86">
        <v>13.316465798266353</v>
      </c>
      <c r="AL86">
        <v>0.34105306342512909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0.67513309999999993</v>
      </c>
      <c r="AS86">
        <v>1.2176377386262269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690.43212814598576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120.38880342397209</v>
      </c>
      <c r="L87">
        <v>62.9297757188017</v>
      </c>
      <c r="M87">
        <v>0</v>
      </c>
      <c r="N87">
        <v>14.450174273909985</v>
      </c>
      <c r="O87">
        <v>48.520962659613772</v>
      </c>
      <c r="P87">
        <v>59.94164581016949</v>
      </c>
      <c r="Q87">
        <v>2.6109376196498055</v>
      </c>
      <c r="R87">
        <v>9.7211008376470591</v>
      </c>
      <c r="S87">
        <v>6.4515732190378712</v>
      </c>
      <c r="T87">
        <v>0</v>
      </c>
      <c r="U87">
        <v>262.88052318359735</v>
      </c>
      <c r="V87">
        <v>3.6690180338865832</v>
      </c>
      <c r="W87">
        <v>8.5087851924224349</v>
      </c>
      <c r="X87">
        <v>24.057778412584458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4.0314012890101329</v>
      </c>
      <c r="AF87">
        <v>0</v>
      </c>
      <c r="AG87">
        <v>0</v>
      </c>
      <c r="AH87">
        <v>4.63328148</v>
      </c>
      <c r="AI87">
        <v>0</v>
      </c>
      <c r="AJ87">
        <v>0</v>
      </c>
      <c r="AK87">
        <v>13.316465798266353</v>
      </c>
      <c r="AL87">
        <v>0.34105306342512909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0.67513309999999993</v>
      </c>
      <c r="AS87">
        <v>1.2176377386262269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648.34605085462044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91.490141878951789</v>
      </c>
      <c r="L88">
        <v>62.980002366334773</v>
      </c>
      <c r="M88">
        <v>0</v>
      </c>
      <c r="N88">
        <v>14.450174273909985</v>
      </c>
      <c r="O88">
        <v>48.520962659613772</v>
      </c>
      <c r="P88">
        <v>59.94164581016949</v>
      </c>
      <c r="Q88">
        <v>0.97034173846153859</v>
      </c>
      <c r="R88">
        <v>9.7179839114235502</v>
      </c>
      <c r="S88">
        <v>2.8896945425531917</v>
      </c>
      <c r="T88">
        <v>0</v>
      </c>
      <c r="U88">
        <v>262.88052318359735</v>
      </c>
      <c r="V88">
        <v>3.6690180338865832</v>
      </c>
      <c r="W88">
        <v>8.5087851924224349</v>
      </c>
      <c r="X88">
        <v>24.057778412584458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4.0314012890101329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13.316465798266353</v>
      </c>
      <c r="AL88">
        <v>0.34105306342512909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0.67513309999999993</v>
      </c>
      <c r="AS88">
        <v>1.2176377386262269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609.65874299323673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81.859986608353651</v>
      </c>
      <c r="L89">
        <v>63.05874799164242</v>
      </c>
      <c r="M89">
        <v>0</v>
      </c>
      <c r="N89">
        <v>14.450174273909985</v>
      </c>
      <c r="O89">
        <v>48.520962659613772</v>
      </c>
      <c r="P89">
        <v>59.94164581016949</v>
      </c>
      <c r="Q89">
        <v>0.96000149103942656</v>
      </c>
      <c r="R89">
        <v>9.7210683105882367</v>
      </c>
      <c r="S89">
        <v>2.8896945425531917</v>
      </c>
      <c r="T89">
        <v>0</v>
      </c>
      <c r="U89">
        <v>262.88052318359735</v>
      </c>
      <c r="V89">
        <v>3.6690180338865832</v>
      </c>
      <c r="W89">
        <v>8.5087851924224349</v>
      </c>
      <c r="X89">
        <v>24.057778412584458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4.0314012890101329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13.316465798266353</v>
      </c>
      <c r="AL89">
        <v>0.34105306342512909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8.6417037307971007</v>
      </c>
      <c r="AS89">
        <v>1.2176377386262269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608.06664813048576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81.859986608353651</v>
      </c>
      <c r="L90">
        <v>63.08063240669064</v>
      </c>
      <c r="M90">
        <v>0</v>
      </c>
      <c r="N90">
        <v>14.450174273909985</v>
      </c>
      <c r="O90">
        <v>48.520962659613772</v>
      </c>
      <c r="P90">
        <v>59.94164581016949</v>
      </c>
      <c r="Q90">
        <v>0.96000149103942656</v>
      </c>
      <c r="R90">
        <v>9.7179839114235502</v>
      </c>
      <c r="S90">
        <v>2.8896945425531917</v>
      </c>
      <c r="T90">
        <v>0</v>
      </c>
      <c r="U90">
        <v>262.88052318359735</v>
      </c>
      <c r="V90">
        <v>3.669127492050209</v>
      </c>
      <c r="W90">
        <v>8.5087851924224349</v>
      </c>
      <c r="X90">
        <v>24.057778412584458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4.0314012890101329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13.316465798266353</v>
      </c>
      <c r="AL90">
        <v>0.34105306342512909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8.6417037307971007</v>
      </c>
      <c r="AS90">
        <v>1.2176377386262269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608.08555760453282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81.859986608353651</v>
      </c>
      <c r="L91">
        <v>33.019785310729958</v>
      </c>
      <c r="M91">
        <v>0</v>
      </c>
      <c r="N91">
        <v>14.450174273909985</v>
      </c>
      <c r="O91">
        <v>48.520962659613772</v>
      </c>
      <c r="P91">
        <v>59.94164581016949</v>
      </c>
      <c r="Q91">
        <v>0.96000149103942656</v>
      </c>
      <c r="R91">
        <v>9.7179839114235502</v>
      </c>
      <c r="S91">
        <v>2.8896945425531917</v>
      </c>
      <c r="T91">
        <v>0</v>
      </c>
      <c r="U91">
        <v>262.88052318359735</v>
      </c>
      <c r="V91">
        <v>0.87974389862724411</v>
      </c>
      <c r="W91">
        <v>8.5087851924224349</v>
      </c>
      <c r="X91">
        <v>24.057778412584458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4.0314012890101329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13.316465798266353</v>
      </c>
      <c r="AL91">
        <v>0.34105306342512909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1.0802130615942027</v>
      </c>
      <c r="AS91">
        <v>1.2176377386262269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567.6738362459464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81.859986608353651</v>
      </c>
      <c r="L92">
        <v>33.019785310729958</v>
      </c>
      <c r="M92">
        <v>0</v>
      </c>
      <c r="N92">
        <v>14.450174273909985</v>
      </c>
      <c r="O92">
        <v>48.520962659613772</v>
      </c>
      <c r="P92">
        <v>59.94164581016949</v>
      </c>
      <c r="Q92">
        <v>0.96000149103942656</v>
      </c>
      <c r="R92">
        <v>9.7179839114235502</v>
      </c>
      <c r="S92">
        <v>2.8896945425531917</v>
      </c>
      <c r="T92">
        <v>0</v>
      </c>
      <c r="U92">
        <v>262.88052318359735</v>
      </c>
      <c r="V92">
        <v>0</v>
      </c>
      <c r="W92">
        <v>8.5087851924224349</v>
      </c>
      <c r="X92">
        <v>24.057778412584458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4.0314012890101329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13.316465798266353</v>
      </c>
      <c r="AL92">
        <v>0.34105306342512909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0.67513309999999993</v>
      </c>
      <c r="AS92">
        <v>1.2176377386262269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566.38901238572498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81.859986608353651</v>
      </c>
      <c r="L93">
        <v>33.019785310729958</v>
      </c>
      <c r="M93">
        <v>0</v>
      </c>
      <c r="N93">
        <v>14.450174273909985</v>
      </c>
      <c r="O93">
        <v>48.520962659613772</v>
      </c>
      <c r="P93">
        <v>59.94164581016949</v>
      </c>
      <c r="Q93">
        <v>0.96000149103942656</v>
      </c>
      <c r="R93">
        <v>4.6399249499358142</v>
      </c>
      <c r="S93">
        <v>2.8896945425531917</v>
      </c>
      <c r="T93">
        <v>0</v>
      </c>
      <c r="U93">
        <v>262.88052318359735</v>
      </c>
      <c r="V93">
        <v>0</v>
      </c>
      <c r="W93">
        <v>8.5087851924224349</v>
      </c>
      <c r="X93">
        <v>24.057778412584458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13.316465798266353</v>
      </c>
      <c r="AL93">
        <v>0.34105306342512909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0.67513309999999993</v>
      </c>
      <c r="AS93">
        <v>1.2176377386262269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557.27955213522716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81.859655219015551</v>
      </c>
      <c r="L94">
        <v>33.019785310729958</v>
      </c>
      <c r="M94">
        <v>0</v>
      </c>
      <c r="N94">
        <v>14.450174273909985</v>
      </c>
      <c r="O94">
        <v>48.520962659613772</v>
      </c>
      <c r="P94">
        <v>59.94164581016949</v>
      </c>
      <c r="Q94">
        <v>0.96000149103942656</v>
      </c>
      <c r="R94">
        <v>4.6399249499358142</v>
      </c>
      <c r="S94">
        <v>2.8896945425531917</v>
      </c>
      <c r="T94">
        <v>0</v>
      </c>
      <c r="U94">
        <v>262.88052318359735</v>
      </c>
      <c r="V94">
        <v>0</v>
      </c>
      <c r="W94">
        <v>8.5087851924224349</v>
      </c>
      <c r="X94">
        <v>24.057778412584458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13.316465798266353</v>
      </c>
      <c r="AL94">
        <v>0.34105306342512909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0.67513309999999993</v>
      </c>
      <c r="AS94">
        <v>1.2176377386262269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557.27922074588901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81.860443890584833</v>
      </c>
      <c r="L95">
        <v>33.019785310729958</v>
      </c>
      <c r="M95">
        <v>0</v>
      </c>
      <c r="N95">
        <v>14.450174273909985</v>
      </c>
      <c r="O95">
        <v>48.520962659613772</v>
      </c>
      <c r="P95">
        <v>59.94164581016949</v>
      </c>
      <c r="Q95">
        <v>0.96000149103942656</v>
      </c>
      <c r="R95">
        <v>4.6399249499358142</v>
      </c>
      <c r="S95">
        <v>2.8896945425531917</v>
      </c>
      <c r="T95">
        <v>0</v>
      </c>
      <c r="U95">
        <v>262.88052318359735</v>
      </c>
      <c r="V95">
        <v>0</v>
      </c>
      <c r="W95">
        <v>8.5087851924224349</v>
      </c>
      <c r="X95">
        <v>24.057778412584458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13.316465798266353</v>
      </c>
      <c r="AL95">
        <v>0.34105306342512909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0.59411705688405791</v>
      </c>
      <c r="AS95">
        <v>1.2176377386262269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557.19899337434242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81.859581390488458</v>
      </c>
      <c r="L96">
        <v>33.019785310729958</v>
      </c>
      <c r="M96">
        <v>0</v>
      </c>
      <c r="N96">
        <v>14.450174273909985</v>
      </c>
      <c r="O96">
        <v>48.520962659613772</v>
      </c>
      <c r="P96">
        <v>59.94164581016949</v>
      </c>
      <c r="Q96">
        <v>0.96000149103942656</v>
      </c>
      <c r="R96">
        <v>4.6399249499358142</v>
      </c>
      <c r="S96">
        <v>2.8896945425531917</v>
      </c>
      <c r="T96">
        <v>0</v>
      </c>
      <c r="U96">
        <v>262.88052318359735</v>
      </c>
      <c r="V96">
        <v>0</v>
      </c>
      <c r="W96">
        <v>8.5087851924224349</v>
      </c>
      <c r="X96">
        <v>24.057778412584458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13.316465798266353</v>
      </c>
      <c r="AL96">
        <v>1.7052648092082618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0.59411705688405791</v>
      </c>
      <c r="AS96">
        <v>1.2176377386262269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558.5623426200292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81.860550339881982</v>
      </c>
      <c r="L97">
        <v>33.019785310729958</v>
      </c>
      <c r="M97">
        <v>0</v>
      </c>
      <c r="N97">
        <v>14.450174273909985</v>
      </c>
      <c r="O97">
        <v>48.520962659613772</v>
      </c>
      <c r="P97">
        <v>59.94164581016949</v>
      </c>
      <c r="Q97">
        <v>0.96000149103942656</v>
      </c>
      <c r="R97">
        <v>4.6399249499358142</v>
      </c>
      <c r="S97">
        <v>2.8896945425531917</v>
      </c>
      <c r="T97">
        <v>0</v>
      </c>
      <c r="U97">
        <v>262.88052318359735</v>
      </c>
      <c r="V97">
        <v>0</v>
      </c>
      <c r="W97">
        <v>8.5087851924224349</v>
      </c>
      <c r="X97">
        <v>24.057778412584458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13.316465798266353</v>
      </c>
      <c r="AL97">
        <v>13.642118981583478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0.59411705688405791</v>
      </c>
      <c r="AS97">
        <v>1.2176377386262269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570.50016574179801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81.859467328693469</v>
      </c>
      <c r="L98">
        <v>33.019785310729958</v>
      </c>
      <c r="M98">
        <v>0</v>
      </c>
      <c r="N98">
        <v>14.450174273909985</v>
      </c>
      <c r="O98">
        <v>48.520962659613772</v>
      </c>
      <c r="P98">
        <v>59.94164581016949</v>
      </c>
      <c r="Q98">
        <v>0.96000149103942656</v>
      </c>
      <c r="R98">
        <v>4.6399249499358142</v>
      </c>
      <c r="S98">
        <v>2.8896945425531917</v>
      </c>
      <c r="T98">
        <v>0</v>
      </c>
      <c r="U98">
        <v>262.88052318359735</v>
      </c>
      <c r="V98">
        <v>0</v>
      </c>
      <c r="W98">
        <v>8.5087851924224349</v>
      </c>
      <c r="X98">
        <v>24.057778412584458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13.316465798266353</v>
      </c>
      <c r="AL98">
        <v>13.642118981583478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0.59411705688405791</v>
      </c>
      <c r="AS98">
        <v>1.2176377386262269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570.49908273060942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2.8858560832619884</v>
      </c>
      <c r="L99">
        <f t="shared" si="2"/>
        <v>1.1306182428522411</v>
      </c>
      <c r="M99">
        <f t="shared" si="2"/>
        <v>0</v>
      </c>
      <c r="N99">
        <f t="shared" si="2"/>
        <v>0.34671547010746268</v>
      </c>
      <c r="O99">
        <f t="shared" si="2"/>
        <v>1.1645043365478029</v>
      </c>
      <c r="P99">
        <f t="shared" si="2"/>
        <v>1.4385982298749111</v>
      </c>
      <c r="Q99">
        <f t="shared" si="2"/>
        <v>4.67534638821318E-2</v>
      </c>
      <c r="R99">
        <f t="shared" si="2"/>
        <v>0.19716346658188713</v>
      </c>
      <c r="S99">
        <f t="shared" si="2"/>
        <v>0.11662303912801028</v>
      </c>
      <c r="T99">
        <f t="shared" si="2"/>
        <v>0</v>
      </c>
      <c r="U99">
        <f t="shared" si="2"/>
        <v>6.9107286947542796</v>
      </c>
      <c r="V99">
        <f t="shared" si="2"/>
        <v>5.9268777863865321E-2</v>
      </c>
      <c r="W99">
        <f t="shared" si="2"/>
        <v>0.17298095269532557</v>
      </c>
      <c r="X99">
        <f t="shared" si="2"/>
        <v>0.52640502544071988</v>
      </c>
      <c r="Y99">
        <f t="shared" si="2"/>
        <v>0</v>
      </c>
      <c r="Z99">
        <f t="shared" si="2"/>
        <v>1.0901917870999998E-2</v>
      </c>
      <c r="AA99">
        <f t="shared" si="2"/>
        <v>2.0635392048552515E-2</v>
      </c>
      <c r="AB99">
        <f t="shared" si="2"/>
        <v>3.3357347982483132E-2</v>
      </c>
      <c r="AC99">
        <f t="shared" si="2"/>
        <v>2.1637268744149524E-2</v>
      </c>
      <c r="AD99">
        <f t="shared" si="2"/>
        <v>2.2346982920609382E-2</v>
      </c>
      <c r="AE99">
        <f t="shared" si="2"/>
        <v>8.2643727631274352E-2</v>
      </c>
      <c r="AF99">
        <f t="shared" si="2"/>
        <v>0</v>
      </c>
      <c r="AG99">
        <f t="shared" si="2"/>
        <v>0</v>
      </c>
      <c r="AH99">
        <f t="shared" si="2"/>
        <v>0.1534774490885005</v>
      </c>
      <c r="AI99">
        <f t="shared" si="2"/>
        <v>1.3077549761586803E-2</v>
      </c>
      <c r="AJ99">
        <f t="shared" si="2"/>
        <v>0</v>
      </c>
      <c r="AK99">
        <f t="shared" si="2"/>
        <v>0.3195951791583922</v>
      </c>
      <c r="AL99">
        <f t="shared" si="2"/>
        <v>5.2095843311661026E-2</v>
      </c>
      <c r="AM99">
        <f t="shared" si="2"/>
        <v>8.7516972938484622E-3</v>
      </c>
      <c r="AN99">
        <f t="shared" si="2"/>
        <v>0</v>
      </c>
      <c r="AO99">
        <f t="shared" si="2"/>
        <v>0</v>
      </c>
      <c r="AP99">
        <f t="shared" si="2"/>
        <v>5.7180056550586592E-3</v>
      </c>
      <c r="AQ99">
        <f t="shared" si="2"/>
        <v>0</v>
      </c>
      <c r="AR99">
        <f t="shared" si="2"/>
        <v>4.0143413742481905E-2</v>
      </c>
      <c r="AS99">
        <f t="shared" si="2"/>
        <v>3.7327176103088708E-2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15.817924734303308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1.9299499026606095</v>
      </c>
      <c r="L3">
        <v>204.16962591676239</v>
      </c>
      <c r="M3">
        <v>27.188527118835346</v>
      </c>
      <c r="N3">
        <v>17.450210455344585</v>
      </c>
      <c r="O3">
        <v>0</v>
      </c>
      <c r="P3">
        <v>37.111018952542373</v>
      </c>
      <c r="Q3">
        <v>1.929532525951557</v>
      </c>
      <c r="R3">
        <v>4.0299360743205765</v>
      </c>
      <c r="S3">
        <v>2.8883914150943397</v>
      </c>
      <c r="T3">
        <v>0</v>
      </c>
      <c r="U3">
        <v>24.749839651517405</v>
      </c>
      <c r="V3">
        <v>1.9281981327800828</v>
      </c>
      <c r="W3">
        <v>1.929532525951557</v>
      </c>
      <c r="X3">
        <v>29.080223894927535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2.6220396272819473</v>
      </c>
      <c r="AG3">
        <v>0</v>
      </c>
      <c r="AH3">
        <v>0</v>
      </c>
      <c r="AI3">
        <v>0</v>
      </c>
      <c r="AJ3">
        <v>0</v>
      </c>
      <c r="AK3">
        <v>16.084704111899136</v>
      </c>
      <c r="AL3">
        <v>0</v>
      </c>
      <c r="AM3">
        <v>0</v>
      </c>
      <c r="AN3">
        <v>0.79223600000000005</v>
      </c>
      <c r="AO3">
        <v>0</v>
      </c>
      <c r="AP3">
        <v>0</v>
      </c>
      <c r="AQ3">
        <v>0</v>
      </c>
      <c r="AR3">
        <v>0.84812504836956526</v>
      </c>
      <c r="AS3">
        <v>4.9286448996431762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379.66073625388225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1.9299499026606095</v>
      </c>
      <c r="L4">
        <v>204.16962591676239</v>
      </c>
      <c r="M4">
        <v>27.188527118835346</v>
      </c>
      <c r="N4">
        <v>17.450210455344585</v>
      </c>
      <c r="O4">
        <v>0</v>
      </c>
      <c r="P4">
        <v>37.111018952542373</v>
      </c>
      <c r="Q4">
        <v>1.929532525951557</v>
      </c>
      <c r="R4">
        <v>2.890476664630421</v>
      </c>
      <c r="S4">
        <v>2.8883914150943397</v>
      </c>
      <c r="T4">
        <v>0</v>
      </c>
      <c r="U4">
        <v>24.749839651517405</v>
      </c>
      <c r="V4">
        <v>1.9281981327800828</v>
      </c>
      <c r="W4">
        <v>1.929532525951557</v>
      </c>
      <c r="X4">
        <v>29.056039649175407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2.6220396272819473</v>
      </c>
      <c r="AG4">
        <v>0</v>
      </c>
      <c r="AH4">
        <v>0</v>
      </c>
      <c r="AI4">
        <v>0</v>
      </c>
      <c r="AJ4">
        <v>0</v>
      </c>
      <c r="AK4">
        <v>16.084704111899136</v>
      </c>
      <c r="AL4">
        <v>0</v>
      </c>
      <c r="AM4">
        <v>0</v>
      </c>
      <c r="AN4">
        <v>0.79223600000000005</v>
      </c>
      <c r="AO4">
        <v>0</v>
      </c>
      <c r="AP4">
        <v>0</v>
      </c>
      <c r="AQ4">
        <v>0</v>
      </c>
      <c r="AR4">
        <v>0.84812504836956526</v>
      </c>
      <c r="AS4">
        <v>4.9286448996431762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378.49709259843996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1.9299499026606095</v>
      </c>
      <c r="L5">
        <v>204.16962591676239</v>
      </c>
      <c r="M5">
        <v>27.188527118835346</v>
      </c>
      <c r="N5">
        <v>17.450210455344585</v>
      </c>
      <c r="O5">
        <v>0</v>
      </c>
      <c r="P5">
        <v>37.111018952542373</v>
      </c>
      <c r="Q5">
        <v>1.929532525951557</v>
      </c>
      <c r="R5">
        <v>2.890476664630421</v>
      </c>
      <c r="S5">
        <v>2.8883914150943397</v>
      </c>
      <c r="T5">
        <v>0</v>
      </c>
      <c r="U5">
        <v>24.749839651517405</v>
      </c>
      <c r="V5">
        <v>1.9281981327800828</v>
      </c>
      <c r="W5">
        <v>1.929532525951557</v>
      </c>
      <c r="X5">
        <v>29.056039649175407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2.6220396272819473</v>
      </c>
      <c r="AG5">
        <v>0</v>
      </c>
      <c r="AH5">
        <v>0</v>
      </c>
      <c r="AI5">
        <v>0</v>
      </c>
      <c r="AJ5">
        <v>0</v>
      </c>
      <c r="AK5">
        <v>16.084704111899136</v>
      </c>
      <c r="AL5">
        <v>0</v>
      </c>
      <c r="AM5">
        <v>0</v>
      </c>
      <c r="AN5">
        <v>0.79223600000000005</v>
      </c>
      <c r="AO5">
        <v>0</v>
      </c>
      <c r="AP5">
        <v>0</v>
      </c>
      <c r="AQ5">
        <v>0</v>
      </c>
      <c r="AR5">
        <v>0.84812504836956526</v>
      </c>
      <c r="AS5">
        <v>4.9286448996431762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378.49709259843996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1.9299499026606095</v>
      </c>
      <c r="L6">
        <v>204.16962591676239</v>
      </c>
      <c r="M6">
        <v>27.188527118835346</v>
      </c>
      <c r="N6">
        <v>17.450210455344585</v>
      </c>
      <c r="O6">
        <v>0</v>
      </c>
      <c r="P6">
        <v>37.111018952542373</v>
      </c>
      <c r="Q6">
        <v>1.929532525951557</v>
      </c>
      <c r="R6">
        <v>2.890476664630421</v>
      </c>
      <c r="S6">
        <v>2.8883914150943397</v>
      </c>
      <c r="T6">
        <v>0</v>
      </c>
      <c r="U6">
        <v>24.749839651517405</v>
      </c>
      <c r="V6">
        <v>1.9281981327800828</v>
      </c>
      <c r="W6">
        <v>1.929532525951557</v>
      </c>
      <c r="X6">
        <v>29.056039649175407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2.6220396272819473</v>
      </c>
      <c r="AG6">
        <v>0</v>
      </c>
      <c r="AH6">
        <v>0</v>
      </c>
      <c r="AI6">
        <v>0</v>
      </c>
      <c r="AJ6">
        <v>0</v>
      </c>
      <c r="AK6">
        <v>16.084704111899136</v>
      </c>
      <c r="AL6">
        <v>0</v>
      </c>
      <c r="AM6">
        <v>0</v>
      </c>
      <c r="AN6">
        <v>0.79223600000000005</v>
      </c>
      <c r="AO6">
        <v>0</v>
      </c>
      <c r="AP6">
        <v>0</v>
      </c>
      <c r="AQ6">
        <v>0</v>
      </c>
      <c r="AR6">
        <v>0.84812504836956526</v>
      </c>
      <c r="AS6">
        <v>4.9286448996431762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378.49709259843996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1.9299499026606095</v>
      </c>
      <c r="L7">
        <v>204.16962591676239</v>
      </c>
      <c r="M7">
        <v>27.188527118835346</v>
      </c>
      <c r="N7">
        <v>17.450210455344585</v>
      </c>
      <c r="O7">
        <v>0</v>
      </c>
      <c r="P7">
        <v>37.111018952542373</v>
      </c>
      <c r="Q7">
        <v>1.929532525951557</v>
      </c>
      <c r="R7">
        <v>2.890476664630421</v>
      </c>
      <c r="S7">
        <v>2.8883914150943397</v>
      </c>
      <c r="T7">
        <v>0</v>
      </c>
      <c r="U7">
        <v>24.749839651517405</v>
      </c>
      <c r="V7">
        <v>1.9281981327800828</v>
      </c>
      <c r="W7">
        <v>1.929532525951557</v>
      </c>
      <c r="X7">
        <v>29.056039649175407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2.6220396272819473</v>
      </c>
      <c r="AG7">
        <v>0</v>
      </c>
      <c r="AH7">
        <v>0</v>
      </c>
      <c r="AI7">
        <v>0</v>
      </c>
      <c r="AJ7">
        <v>0</v>
      </c>
      <c r="AK7">
        <v>16.084704111899136</v>
      </c>
      <c r="AL7">
        <v>0</v>
      </c>
      <c r="AM7">
        <v>0</v>
      </c>
      <c r="AN7">
        <v>0.79223600000000005</v>
      </c>
      <c r="AO7">
        <v>0</v>
      </c>
      <c r="AP7">
        <v>0</v>
      </c>
      <c r="AQ7">
        <v>0</v>
      </c>
      <c r="AR7">
        <v>0.84812504836956526</v>
      </c>
      <c r="AS7">
        <v>4.9286448996431762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378.49709259843996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1.9299499026606095</v>
      </c>
      <c r="L8">
        <v>204.16962591676239</v>
      </c>
      <c r="M8">
        <v>27.188527118835346</v>
      </c>
      <c r="N8">
        <v>17.450210455344585</v>
      </c>
      <c r="O8">
        <v>0</v>
      </c>
      <c r="P8">
        <v>37.111018952542373</v>
      </c>
      <c r="Q8">
        <v>1.929532525951557</v>
      </c>
      <c r="R8">
        <v>2.890476664630421</v>
      </c>
      <c r="S8">
        <v>2.8883914150943397</v>
      </c>
      <c r="T8">
        <v>0</v>
      </c>
      <c r="U8">
        <v>24.749839651517405</v>
      </c>
      <c r="V8">
        <v>1.9281981327800828</v>
      </c>
      <c r="W8">
        <v>1.929532525951557</v>
      </c>
      <c r="X8">
        <v>29.056039649175407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2.6220396272819473</v>
      </c>
      <c r="AG8">
        <v>0</v>
      </c>
      <c r="AH8">
        <v>0</v>
      </c>
      <c r="AI8">
        <v>0</v>
      </c>
      <c r="AJ8">
        <v>0</v>
      </c>
      <c r="AK8">
        <v>16.084704111899136</v>
      </c>
      <c r="AL8">
        <v>0</v>
      </c>
      <c r="AM8">
        <v>0</v>
      </c>
      <c r="AN8">
        <v>0.79223600000000005</v>
      </c>
      <c r="AO8">
        <v>0</v>
      </c>
      <c r="AP8">
        <v>0</v>
      </c>
      <c r="AQ8">
        <v>0</v>
      </c>
      <c r="AR8">
        <v>0.84812504836956526</v>
      </c>
      <c r="AS8">
        <v>4.9286448996431762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378.49709259843996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1.9299499026606095</v>
      </c>
      <c r="L9">
        <v>204.16962591676239</v>
      </c>
      <c r="M9">
        <v>27.188527118835346</v>
      </c>
      <c r="N9">
        <v>17.450210455344585</v>
      </c>
      <c r="O9">
        <v>0</v>
      </c>
      <c r="P9">
        <v>37.111018952542373</v>
      </c>
      <c r="Q9">
        <v>1.929532525951557</v>
      </c>
      <c r="R9">
        <v>2.890476664630421</v>
      </c>
      <c r="S9">
        <v>2.8883914150943397</v>
      </c>
      <c r="T9">
        <v>0</v>
      </c>
      <c r="U9">
        <v>24.749839651517405</v>
      </c>
      <c r="V9">
        <v>1.9281981327800828</v>
      </c>
      <c r="W9">
        <v>1.929532525951557</v>
      </c>
      <c r="X9">
        <v>29.056039649175407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2.6220396272819473</v>
      </c>
      <c r="AG9">
        <v>0</v>
      </c>
      <c r="AH9">
        <v>0</v>
      </c>
      <c r="AI9">
        <v>0</v>
      </c>
      <c r="AJ9">
        <v>0</v>
      </c>
      <c r="AK9">
        <v>16.084704111899136</v>
      </c>
      <c r="AL9">
        <v>0</v>
      </c>
      <c r="AM9">
        <v>0</v>
      </c>
      <c r="AN9">
        <v>0.79223600000000005</v>
      </c>
      <c r="AO9">
        <v>0</v>
      </c>
      <c r="AP9">
        <v>0</v>
      </c>
      <c r="AQ9">
        <v>0</v>
      </c>
      <c r="AR9">
        <v>0.84812504836956526</v>
      </c>
      <c r="AS9">
        <v>4.9286448996431762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378.49709259843996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1.9299499026606095</v>
      </c>
      <c r="L10">
        <v>204.16962591676239</v>
      </c>
      <c r="M10">
        <v>27.188527118835346</v>
      </c>
      <c r="N10">
        <v>17.450210455344585</v>
      </c>
      <c r="O10">
        <v>0</v>
      </c>
      <c r="P10">
        <v>37.111018952542373</v>
      </c>
      <c r="Q10">
        <v>1.929532525951557</v>
      </c>
      <c r="R10">
        <v>2.890476664630421</v>
      </c>
      <c r="S10">
        <v>2.8883914150943397</v>
      </c>
      <c r="T10">
        <v>0</v>
      </c>
      <c r="U10">
        <v>24.749839651517405</v>
      </c>
      <c r="V10">
        <v>1.9281981327800828</v>
      </c>
      <c r="W10">
        <v>1.929532525951557</v>
      </c>
      <c r="X10">
        <v>29.056039649175407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2.6220396272819473</v>
      </c>
      <c r="AG10">
        <v>0</v>
      </c>
      <c r="AH10">
        <v>0</v>
      </c>
      <c r="AI10">
        <v>0</v>
      </c>
      <c r="AJ10">
        <v>0</v>
      </c>
      <c r="AK10">
        <v>16.084704111899136</v>
      </c>
      <c r="AL10">
        <v>0</v>
      </c>
      <c r="AM10">
        <v>0</v>
      </c>
      <c r="AN10">
        <v>0.79223600000000005</v>
      </c>
      <c r="AO10">
        <v>0</v>
      </c>
      <c r="AP10">
        <v>0</v>
      </c>
      <c r="AQ10">
        <v>0</v>
      </c>
      <c r="AR10">
        <v>0.84812504836956526</v>
      </c>
      <c r="AS10">
        <v>1.9873569727178115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375.55580467151458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1.9299499026606095</v>
      </c>
      <c r="L11">
        <v>204.16962591676239</v>
      </c>
      <c r="M11">
        <v>27.188527118835346</v>
      </c>
      <c r="N11">
        <v>17.450210455344585</v>
      </c>
      <c r="O11">
        <v>0</v>
      </c>
      <c r="P11">
        <v>37.111018952542373</v>
      </c>
      <c r="Q11">
        <v>1.929532525951557</v>
      </c>
      <c r="R11">
        <v>2.890476664630421</v>
      </c>
      <c r="S11">
        <v>2.8883914150943397</v>
      </c>
      <c r="T11">
        <v>0</v>
      </c>
      <c r="U11">
        <v>24.749839651517405</v>
      </c>
      <c r="V11">
        <v>1.9281981327800828</v>
      </c>
      <c r="W11">
        <v>1.929532525951557</v>
      </c>
      <c r="X11">
        <v>29.056302900724955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2.6220396272819473</v>
      </c>
      <c r="AG11">
        <v>0</v>
      </c>
      <c r="AH11">
        <v>0</v>
      </c>
      <c r="AI11">
        <v>0</v>
      </c>
      <c r="AJ11">
        <v>0</v>
      </c>
      <c r="AK11">
        <v>16.084704111899136</v>
      </c>
      <c r="AL11">
        <v>0</v>
      </c>
      <c r="AM11">
        <v>0</v>
      </c>
      <c r="AN11">
        <v>0.79223600000000005</v>
      </c>
      <c r="AO11">
        <v>0</v>
      </c>
      <c r="AP11">
        <v>0</v>
      </c>
      <c r="AQ11">
        <v>0</v>
      </c>
      <c r="AR11">
        <v>0.84812504836956526</v>
      </c>
      <c r="AS11">
        <v>1.3911496661462983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374.95986061649262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1.9299499026606095</v>
      </c>
      <c r="L12">
        <v>204.16962591676239</v>
      </c>
      <c r="M12">
        <v>27.188527118835346</v>
      </c>
      <c r="N12">
        <v>17.450210455344585</v>
      </c>
      <c r="O12">
        <v>0</v>
      </c>
      <c r="P12">
        <v>37.111018952542373</v>
      </c>
      <c r="Q12">
        <v>1.929532525951557</v>
      </c>
      <c r="R12">
        <v>2.890476664630421</v>
      </c>
      <c r="S12">
        <v>2.8883914150943397</v>
      </c>
      <c r="T12">
        <v>0</v>
      </c>
      <c r="U12">
        <v>24.749839651517405</v>
      </c>
      <c r="V12">
        <v>1.9281981327800828</v>
      </c>
      <c r="W12">
        <v>1.929532525951557</v>
      </c>
      <c r="X12">
        <v>29.056302900724955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2.6220396272819473</v>
      </c>
      <c r="AG12">
        <v>0</v>
      </c>
      <c r="AH12">
        <v>0</v>
      </c>
      <c r="AI12">
        <v>0</v>
      </c>
      <c r="AJ12">
        <v>0</v>
      </c>
      <c r="AK12">
        <v>16.084704111899136</v>
      </c>
      <c r="AL12">
        <v>0</v>
      </c>
      <c r="AM12">
        <v>0</v>
      </c>
      <c r="AN12">
        <v>0.79223600000000005</v>
      </c>
      <c r="AO12">
        <v>0</v>
      </c>
      <c r="AP12">
        <v>0</v>
      </c>
      <c r="AQ12">
        <v>0</v>
      </c>
      <c r="AR12">
        <v>0.84812504836956526</v>
      </c>
      <c r="AS12">
        <v>1.3911496661462983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374.95986061649262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1.9299499026606095</v>
      </c>
      <c r="L13">
        <v>204.16962591676239</v>
      </c>
      <c r="M13">
        <v>28.23</v>
      </c>
      <c r="N13">
        <v>17.448330485503913</v>
      </c>
      <c r="O13">
        <v>0</v>
      </c>
      <c r="P13">
        <v>37.110704546726815</v>
      </c>
      <c r="Q13">
        <v>1.929532525951557</v>
      </c>
      <c r="R13">
        <v>2.890476664630421</v>
      </c>
      <c r="S13">
        <v>2.8883914150943397</v>
      </c>
      <c r="T13">
        <v>0</v>
      </c>
      <c r="U13">
        <v>24.749839651517405</v>
      </c>
      <c r="V13">
        <v>1.9281981327800828</v>
      </c>
      <c r="W13">
        <v>1.929532525951557</v>
      </c>
      <c r="X13">
        <v>29.056302900724955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2.6220396272819473</v>
      </c>
      <c r="AG13">
        <v>0</v>
      </c>
      <c r="AH13">
        <v>0</v>
      </c>
      <c r="AI13">
        <v>0</v>
      </c>
      <c r="AJ13">
        <v>0</v>
      </c>
      <c r="AK13">
        <v>16.084704111899136</v>
      </c>
      <c r="AL13">
        <v>0</v>
      </c>
      <c r="AM13">
        <v>0</v>
      </c>
      <c r="AN13">
        <v>0.79223600000000005</v>
      </c>
      <c r="AO13">
        <v>0</v>
      </c>
      <c r="AP13">
        <v>0</v>
      </c>
      <c r="AQ13">
        <v>0</v>
      </c>
      <c r="AR13">
        <v>0.65240400135869558</v>
      </c>
      <c r="AS13">
        <v>1.3911496661462983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375.80341807499019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1.9299499026606095</v>
      </c>
      <c r="L14">
        <v>204.16962591676239</v>
      </c>
      <c r="M14">
        <v>28.23</v>
      </c>
      <c r="N14">
        <v>17.448330485503913</v>
      </c>
      <c r="O14">
        <v>0</v>
      </c>
      <c r="P14">
        <v>37.110704546726815</v>
      </c>
      <c r="Q14">
        <v>1.929532525951557</v>
      </c>
      <c r="R14">
        <v>2.890476664630421</v>
      </c>
      <c r="S14">
        <v>2.8883914150943397</v>
      </c>
      <c r="T14">
        <v>0</v>
      </c>
      <c r="U14">
        <v>24.749839651517405</v>
      </c>
      <c r="V14">
        <v>1.9281981327800828</v>
      </c>
      <c r="W14">
        <v>1.929532525951557</v>
      </c>
      <c r="X14">
        <v>29.056302900724955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2.6220396272819473</v>
      </c>
      <c r="AG14">
        <v>0</v>
      </c>
      <c r="AH14">
        <v>0</v>
      </c>
      <c r="AI14">
        <v>0</v>
      </c>
      <c r="AJ14">
        <v>0</v>
      </c>
      <c r="AK14">
        <v>16.084704111899136</v>
      </c>
      <c r="AL14">
        <v>0</v>
      </c>
      <c r="AM14">
        <v>0</v>
      </c>
      <c r="AN14">
        <v>0.79223600000000005</v>
      </c>
      <c r="AO14">
        <v>0</v>
      </c>
      <c r="AP14">
        <v>0</v>
      </c>
      <c r="AQ14">
        <v>0</v>
      </c>
      <c r="AR14">
        <v>0.65240400135869558</v>
      </c>
      <c r="AS14">
        <v>1.3911496661462983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375.80341807499019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1.9299429060324824</v>
      </c>
      <c r="L15">
        <v>204.17245441267048</v>
      </c>
      <c r="M15">
        <v>27.188581833987165</v>
      </c>
      <c r="N15">
        <v>17.448330485503913</v>
      </c>
      <c r="O15">
        <v>0</v>
      </c>
      <c r="P15">
        <v>37.110704546726815</v>
      </c>
      <c r="Q15">
        <v>1.929532525951557</v>
      </c>
      <c r="R15">
        <v>2.8899484119827052</v>
      </c>
      <c r="S15">
        <v>2.8883914150943397</v>
      </c>
      <c r="T15">
        <v>0</v>
      </c>
      <c r="U15">
        <v>24.749839651517405</v>
      </c>
      <c r="V15">
        <v>1.9281981327800828</v>
      </c>
      <c r="W15">
        <v>1.9302122157205241</v>
      </c>
      <c r="X15">
        <v>29.056302900724955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1.893695405679513</v>
      </c>
      <c r="AG15">
        <v>0</v>
      </c>
      <c r="AH15">
        <v>0</v>
      </c>
      <c r="AI15">
        <v>0</v>
      </c>
      <c r="AJ15">
        <v>0</v>
      </c>
      <c r="AK15">
        <v>16.084704111899136</v>
      </c>
      <c r="AL15">
        <v>0</v>
      </c>
      <c r="AM15">
        <v>0</v>
      </c>
      <c r="AN15">
        <v>0.79223600000000005</v>
      </c>
      <c r="AO15">
        <v>0</v>
      </c>
      <c r="AP15">
        <v>0</v>
      </c>
      <c r="AQ15">
        <v>0</v>
      </c>
      <c r="AR15">
        <v>0.65240400135869558</v>
      </c>
      <c r="AS15">
        <v>1.3911496661462983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374.03662862377615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1.9299429060324824</v>
      </c>
      <c r="L16">
        <v>204.17245441267048</v>
      </c>
      <c r="M16">
        <v>27.188581833987165</v>
      </c>
      <c r="N16">
        <v>17.448330485503913</v>
      </c>
      <c r="O16">
        <v>0</v>
      </c>
      <c r="P16">
        <v>37.110704546726815</v>
      </c>
      <c r="Q16">
        <v>1.929532525951557</v>
      </c>
      <c r="R16">
        <v>2.8899484119827052</v>
      </c>
      <c r="S16">
        <v>2.8883914150943397</v>
      </c>
      <c r="T16">
        <v>0</v>
      </c>
      <c r="U16">
        <v>24.749839651517405</v>
      </c>
      <c r="V16">
        <v>1.9281981327800828</v>
      </c>
      <c r="W16">
        <v>1.9302122157205241</v>
      </c>
      <c r="X16">
        <v>29.056302900724955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1.893695405679513</v>
      </c>
      <c r="AG16">
        <v>0</v>
      </c>
      <c r="AH16">
        <v>0</v>
      </c>
      <c r="AI16">
        <v>0</v>
      </c>
      <c r="AJ16">
        <v>0</v>
      </c>
      <c r="AK16">
        <v>16.084704111899136</v>
      </c>
      <c r="AL16">
        <v>0</v>
      </c>
      <c r="AM16">
        <v>0</v>
      </c>
      <c r="AN16">
        <v>0.79223600000000005</v>
      </c>
      <c r="AO16">
        <v>0</v>
      </c>
      <c r="AP16">
        <v>0</v>
      </c>
      <c r="AQ16">
        <v>0</v>
      </c>
      <c r="AR16">
        <v>0.65240400135869558</v>
      </c>
      <c r="AS16">
        <v>1.3911496661462983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374.03662862377615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1.9299429060324824</v>
      </c>
      <c r="L17">
        <v>204.17245441267048</v>
      </c>
      <c r="M17">
        <v>27.188581833987165</v>
      </c>
      <c r="N17">
        <v>17.448330485503913</v>
      </c>
      <c r="O17">
        <v>0</v>
      </c>
      <c r="P17">
        <v>37.110704546726815</v>
      </c>
      <c r="Q17">
        <v>1.929532525951557</v>
      </c>
      <c r="R17">
        <v>2.8899484119827052</v>
      </c>
      <c r="S17">
        <v>2.8883914150943397</v>
      </c>
      <c r="T17">
        <v>0</v>
      </c>
      <c r="U17">
        <v>24.749839651517405</v>
      </c>
      <c r="V17">
        <v>1.9281981327800828</v>
      </c>
      <c r="W17">
        <v>1.9302122157205241</v>
      </c>
      <c r="X17">
        <v>29.056302900724955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1.893695405679513</v>
      </c>
      <c r="AG17">
        <v>0</v>
      </c>
      <c r="AH17">
        <v>0</v>
      </c>
      <c r="AI17">
        <v>0</v>
      </c>
      <c r="AJ17">
        <v>0</v>
      </c>
      <c r="AK17">
        <v>16.084704111899136</v>
      </c>
      <c r="AL17">
        <v>0</v>
      </c>
      <c r="AM17">
        <v>0</v>
      </c>
      <c r="AN17">
        <v>0.79223600000000005</v>
      </c>
      <c r="AO17">
        <v>0</v>
      </c>
      <c r="AP17">
        <v>0</v>
      </c>
      <c r="AQ17">
        <v>0</v>
      </c>
      <c r="AR17">
        <v>0.81550492500000005</v>
      </c>
      <c r="AS17">
        <v>1.3911496661462983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374.19972954741746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1.9299429060324824</v>
      </c>
      <c r="L18">
        <v>204.17245441267048</v>
      </c>
      <c r="M18">
        <v>27.188581833987165</v>
      </c>
      <c r="N18">
        <v>17.448330485503913</v>
      </c>
      <c r="O18">
        <v>0</v>
      </c>
      <c r="P18">
        <v>37.110704546726815</v>
      </c>
      <c r="Q18">
        <v>1.929532525951557</v>
      </c>
      <c r="R18">
        <v>2.8899484119827052</v>
      </c>
      <c r="S18">
        <v>2.8883914150943397</v>
      </c>
      <c r="T18">
        <v>0</v>
      </c>
      <c r="U18">
        <v>24.749839651517405</v>
      </c>
      <c r="V18">
        <v>1.9281981327800828</v>
      </c>
      <c r="W18">
        <v>1.9302122157205241</v>
      </c>
      <c r="X18">
        <v>29.056302900724955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1.893695405679513</v>
      </c>
      <c r="AG18">
        <v>0</v>
      </c>
      <c r="AH18">
        <v>0</v>
      </c>
      <c r="AI18">
        <v>0</v>
      </c>
      <c r="AJ18">
        <v>0</v>
      </c>
      <c r="AK18">
        <v>16.084704111899136</v>
      </c>
      <c r="AL18">
        <v>0</v>
      </c>
      <c r="AM18">
        <v>0</v>
      </c>
      <c r="AN18">
        <v>0.79223600000000005</v>
      </c>
      <c r="AO18">
        <v>0</v>
      </c>
      <c r="AP18">
        <v>0</v>
      </c>
      <c r="AQ18">
        <v>0</v>
      </c>
      <c r="AR18">
        <v>10.438463101358696</v>
      </c>
      <c r="AS18">
        <v>1.3911496661462983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383.82268772377614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1.9299429060324824</v>
      </c>
      <c r="L19">
        <v>204.17245441267048</v>
      </c>
      <c r="M19">
        <v>27.188581833987165</v>
      </c>
      <c r="N19">
        <v>17.448330485503913</v>
      </c>
      <c r="O19">
        <v>0</v>
      </c>
      <c r="P19">
        <v>37.110704546726815</v>
      </c>
      <c r="Q19">
        <v>1.929532525951557</v>
      </c>
      <c r="R19">
        <v>2.8899484119827052</v>
      </c>
      <c r="S19">
        <v>2.8883914150943397</v>
      </c>
      <c r="T19">
        <v>0</v>
      </c>
      <c r="U19">
        <v>24.749839651517405</v>
      </c>
      <c r="V19">
        <v>1.9281981327800828</v>
      </c>
      <c r="W19">
        <v>1.9302122157205241</v>
      </c>
      <c r="X19">
        <v>29.056302900724955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4.8688540882307096</v>
      </c>
      <c r="AF19">
        <v>1.893695405679513</v>
      </c>
      <c r="AG19">
        <v>0</v>
      </c>
      <c r="AH19">
        <v>0</v>
      </c>
      <c r="AI19">
        <v>0</v>
      </c>
      <c r="AJ19">
        <v>0</v>
      </c>
      <c r="AK19">
        <v>16.084704111899136</v>
      </c>
      <c r="AL19">
        <v>0</v>
      </c>
      <c r="AM19">
        <v>0</v>
      </c>
      <c r="AN19">
        <v>0.79223600000000005</v>
      </c>
      <c r="AO19">
        <v>0</v>
      </c>
      <c r="AP19">
        <v>0</v>
      </c>
      <c r="AQ19">
        <v>0</v>
      </c>
      <c r="AR19">
        <v>10.438463101358696</v>
      </c>
      <c r="AS19">
        <v>1.3911496661462983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388.69154181200685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1.9299429060324824</v>
      </c>
      <c r="L20">
        <v>204.17245441267048</v>
      </c>
      <c r="M20">
        <v>27.188581833987165</v>
      </c>
      <c r="N20">
        <v>17.448330485503913</v>
      </c>
      <c r="O20">
        <v>0</v>
      </c>
      <c r="P20">
        <v>37.110704546726815</v>
      </c>
      <c r="Q20">
        <v>1.929532525951557</v>
      </c>
      <c r="R20">
        <v>2.8899484119827052</v>
      </c>
      <c r="S20">
        <v>2.8883914150943397</v>
      </c>
      <c r="T20">
        <v>0</v>
      </c>
      <c r="U20">
        <v>24.749839651517405</v>
      </c>
      <c r="V20">
        <v>1.9281981327800828</v>
      </c>
      <c r="W20">
        <v>1.9302122157205241</v>
      </c>
      <c r="X20">
        <v>29.056302900724955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4.8688540882307096</v>
      </c>
      <c r="AF20">
        <v>1.893695405679513</v>
      </c>
      <c r="AG20">
        <v>0</v>
      </c>
      <c r="AH20">
        <v>0</v>
      </c>
      <c r="AI20">
        <v>0</v>
      </c>
      <c r="AJ20">
        <v>0</v>
      </c>
      <c r="AK20">
        <v>16.084704111899136</v>
      </c>
      <c r="AL20">
        <v>0</v>
      </c>
      <c r="AM20">
        <v>0</v>
      </c>
      <c r="AN20">
        <v>0.79223600000000005</v>
      </c>
      <c r="AO20">
        <v>0</v>
      </c>
      <c r="AP20">
        <v>0</v>
      </c>
      <c r="AQ20">
        <v>4.598330550317459</v>
      </c>
      <c r="AR20">
        <v>0.81550492500000005</v>
      </c>
      <c r="AS20">
        <v>1.3911496661462983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383.66691418596565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1.9299429060324824</v>
      </c>
      <c r="L21">
        <v>204.17245441267048</v>
      </c>
      <c r="M21">
        <v>27.188581833987165</v>
      </c>
      <c r="N21">
        <v>17.448330485503913</v>
      </c>
      <c r="O21">
        <v>0</v>
      </c>
      <c r="P21">
        <v>37.110704546726815</v>
      </c>
      <c r="Q21">
        <v>1.929532525951557</v>
      </c>
      <c r="R21">
        <v>2.8899484119827052</v>
      </c>
      <c r="S21">
        <v>2.8883914150943397</v>
      </c>
      <c r="T21">
        <v>0</v>
      </c>
      <c r="U21">
        <v>24.749839651517405</v>
      </c>
      <c r="V21">
        <v>1.9281981327800828</v>
      </c>
      <c r="W21">
        <v>1.9302122157205241</v>
      </c>
      <c r="X21">
        <v>29.056302900724955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4.8688540882307096</v>
      </c>
      <c r="AF21">
        <v>1.893695405679513</v>
      </c>
      <c r="AG21">
        <v>0</v>
      </c>
      <c r="AH21">
        <v>0</v>
      </c>
      <c r="AI21">
        <v>0</v>
      </c>
      <c r="AJ21">
        <v>0</v>
      </c>
      <c r="AK21">
        <v>16.084704111899136</v>
      </c>
      <c r="AL21">
        <v>0</v>
      </c>
      <c r="AM21">
        <v>0</v>
      </c>
      <c r="AN21">
        <v>0.79223600000000005</v>
      </c>
      <c r="AO21">
        <v>0</v>
      </c>
      <c r="AP21">
        <v>0</v>
      </c>
      <c r="AQ21">
        <v>4.598330550317459</v>
      </c>
      <c r="AR21">
        <v>0.65240400135869558</v>
      </c>
      <c r="AS21">
        <v>1.3911496661462983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383.50381326232434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1.9299429060324824</v>
      </c>
      <c r="L22">
        <v>204.17245441267048</v>
      </c>
      <c r="M22">
        <v>27.188581833987165</v>
      </c>
      <c r="N22">
        <v>17.448330485503913</v>
      </c>
      <c r="O22">
        <v>0</v>
      </c>
      <c r="P22">
        <v>37.110704546726815</v>
      </c>
      <c r="Q22">
        <v>1.929532525951557</v>
      </c>
      <c r="R22">
        <v>2.8899484119827052</v>
      </c>
      <c r="S22">
        <v>2.8883914150943397</v>
      </c>
      <c r="T22">
        <v>0</v>
      </c>
      <c r="U22">
        <v>24.749839651517405</v>
      </c>
      <c r="V22">
        <v>1.9281981327800828</v>
      </c>
      <c r="W22">
        <v>1.9302122157205241</v>
      </c>
      <c r="X22">
        <v>29.056302900724955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4.8688540882307096</v>
      </c>
      <c r="AF22">
        <v>1.893695405679513</v>
      </c>
      <c r="AG22">
        <v>0</v>
      </c>
      <c r="AH22">
        <v>0</v>
      </c>
      <c r="AI22">
        <v>0</v>
      </c>
      <c r="AJ22">
        <v>0</v>
      </c>
      <c r="AK22">
        <v>16.084704111899136</v>
      </c>
      <c r="AL22">
        <v>0</v>
      </c>
      <c r="AM22">
        <v>0</v>
      </c>
      <c r="AN22">
        <v>0.79223600000000005</v>
      </c>
      <c r="AO22">
        <v>0</v>
      </c>
      <c r="AP22">
        <v>0</v>
      </c>
      <c r="AQ22">
        <v>9.1966611006349179</v>
      </c>
      <c r="AR22">
        <v>0.65240400135869558</v>
      </c>
      <c r="AS22">
        <v>1.3911496661462983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388.10214381264177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1.9299429060324824</v>
      </c>
      <c r="L23">
        <v>204.17245441267048</v>
      </c>
      <c r="M23">
        <v>26.869148114207402</v>
      </c>
      <c r="N23">
        <v>17.041077308370838</v>
      </c>
      <c r="O23">
        <v>0</v>
      </c>
      <c r="P23">
        <v>37.111018952542373</v>
      </c>
      <c r="Q23">
        <v>1.929532525951557</v>
      </c>
      <c r="R23">
        <v>2.8899484119827052</v>
      </c>
      <c r="S23">
        <v>2.8883914150943397</v>
      </c>
      <c r="T23">
        <v>0</v>
      </c>
      <c r="U23">
        <v>24.749839651517405</v>
      </c>
      <c r="V23">
        <v>1.9281981327800828</v>
      </c>
      <c r="W23">
        <v>1.7486396245059288</v>
      </c>
      <c r="X23">
        <v>24.235838304012148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4.8688540882307096</v>
      </c>
      <c r="AF23">
        <v>1.893695405679513</v>
      </c>
      <c r="AG23">
        <v>0</v>
      </c>
      <c r="AH23">
        <v>0</v>
      </c>
      <c r="AI23">
        <v>0</v>
      </c>
      <c r="AJ23">
        <v>0</v>
      </c>
      <c r="AK23">
        <v>16.084704111899136</v>
      </c>
      <c r="AL23">
        <v>0</v>
      </c>
      <c r="AM23">
        <v>0</v>
      </c>
      <c r="AN23">
        <v>0.79223600000000005</v>
      </c>
      <c r="AO23">
        <v>0</v>
      </c>
      <c r="AP23">
        <v>0.22710066420878211</v>
      </c>
      <c r="AQ23">
        <v>9.1966611006349179</v>
      </c>
      <c r="AR23">
        <v>0.65240400135869558</v>
      </c>
      <c r="AS23">
        <v>1.3911496661462983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382.60083479782583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1.9299429060324824</v>
      </c>
      <c r="L24">
        <v>204.17245441267048</v>
      </c>
      <c r="M24">
        <v>27.188527118835346</v>
      </c>
      <c r="N24">
        <v>17.450210455344585</v>
      </c>
      <c r="O24">
        <v>0</v>
      </c>
      <c r="P24">
        <v>37.111018952542373</v>
      </c>
      <c r="Q24">
        <v>1.929532525951557</v>
      </c>
      <c r="R24">
        <v>2.8902439359780048</v>
      </c>
      <c r="S24">
        <v>2.8883914150943397</v>
      </c>
      <c r="T24">
        <v>0</v>
      </c>
      <c r="U24">
        <v>24.749839651517405</v>
      </c>
      <c r="V24">
        <v>1.9308600988235294</v>
      </c>
      <c r="W24">
        <v>1.9295765655066532</v>
      </c>
      <c r="X24">
        <v>28.968945876098697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4.8688540882307096</v>
      </c>
      <c r="AF24">
        <v>1.893695405679513</v>
      </c>
      <c r="AG24">
        <v>0</v>
      </c>
      <c r="AH24">
        <v>5.0367434547201695</v>
      </c>
      <c r="AI24">
        <v>0</v>
      </c>
      <c r="AJ24">
        <v>0</v>
      </c>
      <c r="AK24">
        <v>16.084704111899136</v>
      </c>
      <c r="AL24">
        <v>0</v>
      </c>
      <c r="AM24">
        <v>0</v>
      </c>
      <c r="AN24">
        <v>0.79223600000000005</v>
      </c>
      <c r="AO24">
        <v>0</v>
      </c>
      <c r="AP24">
        <v>0.22710066420878211</v>
      </c>
      <c r="AQ24">
        <v>9.1966611006349179</v>
      </c>
      <c r="AR24">
        <v>0.65240400135869558</v>
      </c>
      <c r="AS24">
        <v>1.3911496661462983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393.28309240727373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1.9299632841646808</v>
      </c>
      <c r="L25">
        <v>204.17730283354939</v>
      </c>
      <c r="M25">
        <v>27.188527118835346</v>
      </c>
      <c r="N25">
        <v>17.450210455344585</v>
      </c>
      <c r="O25">
        <v>0</v>
      </c>
      <c r="P25">
        <v>37.111018952542373</v>
      </c>
      <c r="Q25">
        <v>1.9291959635627534</v>
      </c>
      <c r="R25">
        <v>2.8902439359780048</v>
      </c>
      <c r="S25">
        <v>2.6296035130494508</v>
      </c>
      <c r="T25">
        <v>0</v>
      </c>
      <c r="U25">
        <v>24.749839651517405</v>
      </c>
      <c r="V25">
        <v>1.9308600988235294</v>
      </c>
      <c r="W25">
        <v>1.8902525358444715</v>
      </c>
      <c r="X25">
        <v>29.057316736064188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4.8688540882307096</v>
      </c>
      <c r="AF25">
        <v>1.893695405679513</v>
      </c>
      <c r="AG25">
        <v>0</v>
      </c>
      <c r="AH25">
        <v>10.63312493472017</v>
      </c>
      <c r="AI25">
        <v>0</v>
      </c>
      <c r="AJ25">
        <v>0</v>
      </c>
      <c r="AK25">
        <v>16.084704111899136</v>
      </c>
      <c r="AL25">
        <v>0</v>
      </c>
      <c r="AM25">
        <v>0</v>
      </c>
      <c r="AN25">
        <v>0.79223600000000005</v>
      </c>
      <c r="AO25">
        <v>0</v>
      </c>
      <c r="AP25">
        <v>0.22710066420878211</v>
      </c>
      <c r="AQ25">
        <v>13.79499165095238</v>
      </c>
      <c r="AR25">
        <v>0.65240400135869558</v>
      </c>
      <c r="AS25">
        <v>1.3911496661462983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403.27259560247188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1.929955620129945</v>
      </c>
      <c r="L26">
        <v>269.66795006840454</v>
      </c>
      <c r="M26">
        <v>27.188527118835346</v>
      </c>
      <c r="N26">
        <v>17.450210455344585</v>
      </c>
      <c r="O26">
        <v>0</v>
      </c>
      <c r="P26">
        <v>37.111018952542373</v>
      </c>
      <c r="Q26">
        <v>2.8900044886499408</v>
      </c>
      <c r="R26">
        <v>12.525807749643976</v>
      </c>
      <c r="S26">
        <v>3.8503206818181814</v>
      </c>
      <c r="T26">
        <v>0</v>
      </c>
      <c r="U26">
        <v>24.749839651517405</v>
      </c>
      <c r="V26">
        <v>4.5909241638316924</v>
      </c>
      <c r="W26">
        <v>10.288531096360382</v>
      </c>
      <c r="X26">
        <v>29.057316736064188</v>
      </c>
      <c r="Y26">
        <v>0</v>
      </c>
      <c r="Z26">
        <v>0</v>
      </c>
      <c r="AA26">
        <v>0</v>
      </c>
      <c r="AB26">
        <v>3.8918101980495119</v>
      </c>
      <c r="AC26">
        <v>0</v>
      </c>
      <c r="AD26">
        <v>2.6996219945495836</v>
      </c>
      <c r="AE26">
        <v>9.7377084832424021</v>
      </c>
      <c r="AF26">
        <v>3.787390811359026</v>
      </c>
      <c r="AG26">
        <v>0</v>
      </c>
      <c r="AH26">
        <v>15.669868082639915</v>
      </c>
      <c r="AI26">
        <v>0</v>
      </c>
      <c r="AJ26">
        <v>0</v>
      </c>
      <c r="AK26">
        <v>16.084704111899136</v>
      </c>
      <c r="AL26">
        <v>0</v>
      </c>
      <c r="AM26">
        <v>0</v>
      </c>
      <c r="AN26">
        <v>0.79223600000000005</v>
      </c>
      <c r="AO26">
        <v>0</v>
      </c>
      <c r="AP26">
        <v>0.22710066420878211</v>
      </c>
      <c r="AQ26">
        <v>13.79499165095238</v>
      </c>
      <c r="AR26">
        <v>0.65240400135869558</v>
      </c>
      <c r="AS26">
        <v>1.3911496661462983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510.02939244754833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1.9299451051439993</v>
      </c>
      <c r="L27">
        <v>308.19160145237453</v>
      </c>
      <c r="M27">
        <v>27.188527118835346</v>
      </c>
      <c r="N27">
        <v>17.450210455344585</v>
      </c>
      <c r="O27">
        <v>0</v>
      </c>
      <c r="P27">
        <v>37.111018952542373</v>
      </c>
      <c r="Q27">
        <v>2.8900044886499408</v>
      </c>
      <c r="R27">
        <v>12.494962260677466</v>
      </c>
      <c r="S27">
        <v>3.8503206818181814</v>
      </c>
      <c r="T27">
        <v>0</v>
      </c>
      <c r="U27">
        <v>24.749839651517405</v>
      </c>
      <c r="V27">
        <v>3.9392120000000004</v>
      </c>
      <c r="W27">
        <v>10.288531096360382</v>
      </c>
      <c r="X27">
        <v>29.057316736064188</v>
      </c>
      <c r="Y27">
        <v>0</v>
      </c>
      <c r="Z27">
        <v>0.32504624999999998</v>
      </c>
      <c r="AA27">
        <v>2.4506077966244728</v>
      </c>
      <c r="AB27">
        <v>3.8918101980495119</v>
      </c>
      <c r="AC27">
        <v>0.3762833111355427</v>
      </c>
      <c r="AD27">
        <v>5.3992442959121885</v>
      </c>
      <c r="AE27">
        <v>9.7377084832424021</v>
      </c>
      <c r="AF27">
        <v>5.6810862170385397</v>
      </c>
      <c r="AG27">
        <v>0</v>
      </c>
      <c r="AH27">
        <v>22.385525919999999</v>
      </c>
      <c r="AI27">
        <v>0</v>
      </c>
      <c r="AJ27">
        <v>0</v>
      </c>
      <c r="AK27">
        <v>16.084704111899136</v>
      </c>
      <c r="AL27">
        <v>0</v>
      </c>
      <c r="AM27">
        <v>1.2211144501125279</v>
      </c>
      <c r="AN27">
        <v>0.79223600000000005</v>
      </c>
      <c r="AO27">
        <v>0</v>
      </c>
      <c r="AP27">
        <v>0.22710066420878211</v>
      </c>
      <c r="AQ27">
        <v>13.79499165095238</v>
      </c>
      <c r="AR27">
        <v>0.65240400135869558</v>
      </c>
      <c r="AS27">
        <v>1.3911496661462983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563.5525030160087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9.0100204031238178</v>
      </c>
      <c r="L28">
        <v>415.22697268266677</v>
      </c>
      <c r="M28">
        <v>27.188527118835346</v>
      </c>
      <c r="N28">
        <v>17.450210455344585</v>
      </c>
      <c r="O28">
        <v>0</v>
      </c>
      <c r="P28">
        <v>37.111018952542373</v>
      </c>
      <c r="Q28">
        <v>3.1097022013820337</v>
      </c>
      <c r="R28">
        <v>12.528743317413666</v>
      </c>
      <c r="S28">
        <v>7.8019354191263286</v>
      </c>
      <c r="T28">
        <v>0</v>
      </c>
      <c r="U28">
        <v>24.749839651517405</v>
      </c>
      <c r="V28">
        <v>4.5954583055370239</v>
      </c>
      <c r="W28">
        <v>10.288531096360382</v>
      </c>
      <c r="X28">
        <v>29.057316736064188</v>
      </c>
      <c r="Y28">
        <v>0</v>
      </c>
      <c r="Z28">
        <v>3.8537483522727274</v>
      </c>
      <c r="AA28">
        <v>4.1506298113924052</v>
      </c>
      <c r="AB28">
        <v>7.9175487194298562</v>
      </c>
      <c r="AC28">
        <v>8.587910611748077</v>
      </c>
      <c r="AD28">
        <v>5.3992442959121885</v>
      </c>
      <c r="AE28">
        <v>14.606562571473113</v>
      </c>
      <c r="AF28">
        <v>11.070834561359026</v>
      </c>
      <c r="AG28">
        <v>0</v>
      </c>
      <c r="AH28">
        <v>33.578288880000002</v>
      </c>
      <c r="AI28">
        <v>0</v>
      </c>
      <c r="AJ28">
        <v>0</v>
      </c>
      <c r="AK28">
        <v>16.084704111899136</v>
      </c>
      <c r="AL28">
        <v>0</v>
      </c>
      <c r="AM28">
        <v>3.1134479129782444</v>
      </c>
      <c r="AN28">
        <v>0.79223600000000005</v>
      </c>
      <c r="AO28">
        <v>0</v>
      </c>
      <c r="AP28">
        <v>0.22710066420878211</v>
      </c>
      <c r="AQ28">
        <v>13.79499165095238</v>
      </c>
      <c r="AR28">
        <v>0.65240400135869558</v>
      </c>
      <c r="AS28">
        <v>1.3911496661462983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723.33907815104499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8.9801758902743902</v>
      </c>
      <c r="L29">
        <v>419.67252571867857</v>
      </c>
      <c r="M29">
        <v>27.188527118835346</v>
      </c>
      <c r="N29">
        <v>17.450210455344585</v>
      </c>
      <c r="O29">
        <v>0</v>
      </c>
      <c r="P29">
        <v>37.111018952542373</v>
      </c>
      <c r="Q29">
        <v>3.1611352023346306</v>
      </c>
      <c r="R29">
        <v>12.528743317413666</v>
      </c>
      <c r="S29">
        <v>7.8019354191263286</v>
      </c>
      <c r="T29">
        <v>0</v>
      </c>
      <c r="U29">
        <v>24.749839651517405</v>
      </c>
      <c r="V29">
        <v>4.5954583055370239</v>
      </c>
      <c r="W29">
        <v>10.288531096360382</v>
      </c>
      <c r="X29">
        <v>29.057316736064188</v>
      </c>
      <c r="Y29">
        <v>0</v>
      </c>
      <c r="Z29">
        <v>3.8537483522727274</v>
      </c>
      <c r="AA29">
        <v>8.1686931666666673</v>
      </c>
      <c r="AB29">
        <v>7.9175487194298562</v>
      </c>
      <c r="AC29">
        <v>8.587910611748077</v>
      </c>
      <c r="AD29">
        <v>8.0988662904617712</v>
      </c>
      <c r="AE29">
        <v>14.606562571473113</v>
      </c>
      <c r="AF29">
        <v>11.070834561359026</v>
      </c>
      <c r="AG29">
        <v>0</v>
      </c>
      <c r="AH29">
        <v>39.174670360000007</v>
      </c>
      <c r="AI29">
        <v>1.1285606106834249</v>
      </c>
      <c r="AJ29">
        <v>0</v>
      </c>
      <c r="AK29">
        <v>16.084704111899136</v>
      </c>
      <c r="AL29">
        <v>0</v>
      </c>
      <c r="AM29">
        <v>3.1134479129782444</v>
      </c>
      <c r="AN29">
        <v>0.79223600000000005</v>
      </c>
      <c r="AO29">
        <v>0</v>
      </c>
      <c r="AP29">
        <v>0.49205108119304058</v>
      </c>
      <c r="AQ29">
        <v>13.79499165095238</v>
      </c>
      <c r="AR29">
        <v>10.438463101358696</v>
      </c>
      <c r="AS29">
        <v>1.3911496661462983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751.29985663265131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9.0003111084077183</v>
      </c>
      <c r="L30">
        <v>397.75191497975709</v>
      </c>
      <c r="M30">
        <v>27.188527118835346</v>
      </c>
      <c r="N30">
        <v>17.450210455344585</v>
      </c>
      <c r="O30">
        <v>0</v>
      </c>
      <c r="P30">
        <v>37.111018952542373</v>
      </c>
      <c r="Q30">
        <v>3.1611352023346306</v>
      </c>
      <c r="R30">
        <v>12.528743317413666</v>
      </c>
      <c r="S30">
        <v>7.8019354191263286</v>
      </c>
      <c r="T30">
        <v>0</v>
      </c>
      <c r="U30">
        <v>24.749839651517405</v>
      </c>
      <c r="V30">
        <v>4.5954583055370239</v>
      </c>
      <c r="W30">
        <v>10.288531096360382</v>
      </c>
      <c r="X30">
        <v>29.057316736064188</v>
      </c>
      <c r="Y30">
        <v>0</v>
      </c>
      <c r="Z30">
        <v>3.8537483522727274</v>
      </c>
      <c r="AA30">
        <v>8.1686931666666673</v>
      </c>
      <c r="AB30">
        <v>7.9175487194298562</v>
      </c>
      <c r="AC30">
        <v>8.587910611748077</v>
      </c>
      <c r="AD30">
        <v>8.0988662904617712</v>
      </c>
      <c r="AE30">
        <v>14.606562571473113</v>
      </c>
      <c r="AF30">
        <v>11.070834561359026</v>
      </c>
      <c r="AG30">
        <v>0</v>
      </c>
      <c r="AH30">
        <v>40.57376557659979</v>
      </c>
      <c r="AI30">
        <v>4.8904292106834255</v>
      </c>
      <c r="AJ30">
        <v>0</v>
      </c>
      <c r="AK30">
        <v>16.084704111899136</v>
      </c>
      <c r="AL30">
        <v>0</v>
      </c>
      <c r="AM30">
        <v>3.1134479129782444</v>
      </c>
      <c r="AN30">
        <v>0.79223600000000005</v>
      </c>
      <c r="AO30">
        <v>0</v>
      </c>
      <c r="AP30">
        <v>0.49205108119304058</v>
      </c>
      <c r="AQ30">
        <v>13.79499165095238</v>
      </c>
      <c r="AR30">
        <v>10.438463101358696</v>
      </c>
      <c r="AS30">
        <v>1.3911496661462983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734.560344928463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9.0003111084077183</v>
      </c>
      <c r="L31">
        <v>413.79983171660962</v>
      </c>
      <c r="M31">
        <v>27.188527118835346</v>
      </c>
      <c r="N31">
        <v>17.450210455344585</v>
      </c>
      <c r="O31">
        <v>0</v>
      </c>
      <c r="P31">
        <v>37.111018952542373</v>
      </c>
      <c r="Q31">
        <v>3.1611352023346306</v>
      </c>
      <c r="R31">
        <v>12.528743317413666</v>
      </c>
      <c r="S31">
        <v>7.8019354191263286</v>
      </c>
      <c r="T31">
        <v>0</v>
      </c>
      <c r="U31">
        <v>24.749839651517405</v>
      </c>
      <c r="V31">
        <v>4.5954583055370239</v>
      </c>
      <c r="W31">
        <v>10.288531096360382</v>
      </c>
      <c r="X31">
        <v>29.057316736064188</v>
      </c>
      <c r="Y31">
        <v>0</v>
      </c>
      <c r="Z31">
        <v>3.8537483522727274</v>
      </c>
      <c r="AA31">
        <v>8.1686931666666673</v>
      </c>
      <c r="AB31">
        <v>7.9175487194298562</v>
      </c>
      <c r="AC31">
        <v>8.587910611748077</v>
      </c>
      <c r="AD31">
        <v>8.0988662904617712</v>
      </c>
      <c r="AE31">
        <v>14.606562571473113</v>
      </c>
      <c r="AF31">
        <v>11.070834561359026</v>
      </c>
      <c r="AG31">
        <v>0</v>
      </c>
      <c r="AH31">
        <v>40.57376557659979</v>
      </c>
      <c r="AI31">
        <v>4.8904292106834255</v>
      </c>
      <c r="AJ31">
        <v>0</v>
      </c>
      <c r="AK31">
        <v>16.084704111899136</v>
      </c>
      <c r="AL31">
        <v>0</v>
      </c>
      <c r="AM31">
        <v>3.1134479129782444</v>
      </c>
      <c r="AN31">
        <v>0.79223600000000005</v>
      </c>
      <c r="AO31">
        <v>0</v>
      </c>
      <c r="AP31">
        <v>0.49205108119304058</v>
      </c>
      <c r="AQ31">
        <v>13.79499165095238</v>
      </c>
      <c r="AR31">
        <v>1.3048080027173912</v>
      </c>
      <c r="AS31">
        <v>1.3911496661462983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741.47460656667431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9.0003111084077183</v>
      </c>
      <c r="L32">
        <v>433.50657193935928</v>
      </c>
      <c r="M32">
        <v>27.188527118835346</v>
      </c>
      <c r="N32">
        <v>17.450210455344585</v>
      </c>
      <c r="O32">
        <v>0</v>
      </c>
      <c r="P32">
        <v>37.111018952542373</v>
      </c>
      <c r="Q32">
        <v>3.1611352023346306</v>
      </c>
      <c r="R32">
        <v>12.528743317413666</v>
      </c>
      <c r="S32">
        <v>7.8019354191263286</v>
      </c>
      <c r="T32">
        <v>0</v>
      </c>
      <c r="U32">
        <v>24.749839651517405</v>
      </c>
      <c r="V32">
        <v>4.5954583055370239</v>
      </c>
      <c r="W32">
        <v>10.288531096360382</v>
      </c>
      <c r="X32">
        <v>29.057316736064188</v>
      </c>
      <c r="Y32">
        <v>0</v>
      </c>
      <c r="Z32">
        <v>3.8537483522727274</v>
      </c>
      <c r="AA32">
        <v>8.1686931666666673</v>
      </c>
      <c r="AB32">
        <v>7.9175487194298562</v>
      </c>
      <c r="AC32">
        <v>8.587910611748077</v>
      </c>
      <c r="AD32">
        <v>8.0988662904617712</v>
      </c>
      <c r="AE32">
        <v>14.606562571473113</v>
      </c>
      <c r="AF32">
        <v>11.070834561359026</v>
      </c>
      <c r="AG32">
        <v>0</v>
      </c>
      <c r="AH32">
        <v>41.469186846568107</v>
      </c>
      <c r="AI32">
        <v>4.8904292106834255</v>
      </c>
      <c r="AJ32">
        <v>0</v>
      </c>
      <c r="AK32">
        <v>16.084704111899136</v>
      </c>
      <c r="AL32">
        <v>0</v>
      </c>
      <c r="AM32">
        <v>3.1134479129782444</v>
      </c>
      <c r="AN32">
        <v>0.79223600000000005</v>
      </c>
      <c r="AO32">
        <v>0</v>
      </c>
      <c r="AP32">
        <v>0.49205108119304058</v>
      </c>
      <c r="AQ32">
        <v>13.79499165095238</v>
      </c>
      <c r="AR32">
        <v>0.97860584864130429</v>
      </c>
      <c r="AS32">
        <v>1.3911496661462983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761.75056590531619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9.0003111084077183</v>
      </c>
      <c r="L33">
        <v>433.50657193935928</v>
      </c>
      <c r="M33">
        <v>27.188527118835346</v>
      </c>
      <c r="N33">
        <v>17.450210455344585</v>
      </c>
      <c r="O33">
        <v>0</v>
      </c>
      <c r="P33">
        <v>37.111018952542373</v>
      </c>
      <c r="Q33">
        <v>3.1611352023346306</v>
      </c>
      <c r="R33">
        <v>12.528743317413666</v>
      </c>
      <c r="S33">
        <v>7.8019354191263286</v>
      </c>
      <c r="T33">
        <v>0</v>
      </c>
      <c r="U33">
        <v>24.749839651517405</v>
      </c>
      <c r="V33">
        <v>4.5954583055370239</v>
      </c>
      <c r="W33">
        <v>10.288531096360382</v>
      </c>
      <c r="X33">
        <v>29.058424894003377</v>
      </c>
      <c r="Y33">
        <v>0</v>
      </c>
      <c r="Z33">
        <v>3.8537483522727274</v>
      </c>
      <c r="AA33">
        <v>4.1506298113924052</v>
      </c>
      <c r="AB33">
        <v>7.9175487194298562</v>
      </c>
      <c r="AC33">
        <v>8.587910611748077</v>
      </c>
      <c r="AD33">
        <v>5.3992442959121885</v>
      </c>
      <c r="AE33">
        <v>14.606562571473113</v>
      </c>
      <c r="AF33">
        <v>11.070834561359026</v>
      </c>
      <c r="AG33">
        <v>0</v>
      </c>
      <c r="AH33">
        <v>33.578288880000002</v>
      </c>
      <c r="AI33">
        <v>4.8904292106834255</v>
      </c>
      <c r="AJ33">
        <v>0</v>
      </c>
      <c r="AK33">
        <v>16.084704111899136</v>
      </c>
      <c r="AL33">
        <v>0</v>
      </c>
      <c r="AM33">
        <v>3.1134479129782444</v>
      </c>
      <c r="AN33">
        <v>0.79223600000000005</v>
      </c>
      <c r="AO33">
        <v>0</v>
      </c>
      <c r="AP33">
        <v>0.49205108119304058</v>
      </c>
      <c r="AQ33">
        <v>13.79499165095238</v>
      </c>
      <c r="AR33">
        <v>0.97860584864130429</v>
      </c>
      <c r="AS33">
        <v>1.3911496661462983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747.14309074686332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9.0003111084077183</v>
      </c>
      <c r="L34">
        <v>449.92628407102643</v>
      </c>
      <c r="M34">
        <v>27.188527118835346</v>
      </c>
      <c r="N34">
        <v>17.450210455344585</v>
      </c>
      <c r="O34">
        <v>0</v>
      </c>
      <c r="P34">
        <v>37.111018952542373</v>
      </c>
      <c r="Q34">
        <v>3.1611352023346306</v>
      </c>
      <c r="R34">
        <v>12.528743317413666</v>
      </c>
      <c r="S34">
        <v>7.8019354191263286</v>
      </c>
      <c r="T34">
        <v>0</v>
      </c>
      <c r="U34">
        <v>24.749839651517405</v>
      </c>
      <c r="V34">
        <v>4.5954583055370239</v>
      </c>
      <c r="W34">
        <v>10.288531096360382</v>
      </c>
      <c r="X34">
        <v>29.058424894003377</v>
      </c>
      <c r="Y34">
        <v>0</v>
      </c>
      <c r="Z34">
        <v>1.9268740227272727</v>
      </c>
      <c r="AA34">
        <v>4.1506298113924052</v>
      </c>
      <c r="AB34">
        <v>7.7836200892723175</v>
      </c>
      <c r="AC34">
        <v>0.3762833111355427</v>
      </c>
      <c r="AD34">
        <v>5.3992442959121885</v>
      </c>
      <c r="AE34">
        <v>14.606562571473113</v>
      </c>
      <c r="AF34">
        <v>5.2440795613590261</v>
      </c>
      <c r="AG34">
        <v>0</v>
      </c>
      <c r="AH34">
        <v>25.827300496451954</v>
      </c>
      <c r="AI34">
        <v>4.8904292106834255</v>
      </c>
      <c r="AJ34">
        <v>0</v>
      </c>
      <c r="AK34">
        <v>16.084704111899136</v>
      </c>
      <c r="AL34">
        <v>0</v>
      </c>
      <c r="AM34">
        <v>1.2211144501125279</v>
      </c>
      <c r="AN34">
        <v>0.79223600000000005</v>
      </c>
      <c r="AO34">
        <v>0</v>
      </c>
      <c r="AP34">
        <v>0.49205108119304058</v>
      </c>
      <c r="AQ34">
        <v>13.79499165095238</v>
      </c>
      <c r="AR34">
        <v>0.97860584864130429</v>
      </c>
      <c r="AS34">
        <v>1.3911496661462983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737.82029577180117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9.0003559135697344</v>
      </c>
      <c r="L35">
        <v>453.20559809712717</v>
      </c>
      <c r="M35">
        <v>27.188527118835346</v>
      </c>
      <c r="N35">
        <v>17.450210455344585</v>
      </c>
      <c r="O35">
        <v>0</v>
      </c>
      <c r="P35">
        <v>37.111018952542373</v>
      </c>
      <c r="Q35">
        <v>3.1611352023346306</v>
      </c>
      <c r="R35">
        <v>12.528743317413666</v>
      </c>
      <c r="S35">
        <v>7.8021748524203067</v>
      </c>
      <c r="T35">
        <v>0</v>
      </c>
      <c r="U35">
        <v>24.749839651517405</v>
      </c>
      <c r="V35">
        <v>4.5954583055370239</v>
      </c>
      <c r="W35">
        <v>10.288531096360382</v>
      </c>
      <c r="X35">
        <v>29.058424894003377</v>
      </c>
      <c r="Y35">
        <v>0</v>
      </c>
      <c r="Z35">
        <v>1.9268740227272727</v>
      </c>
      <c r="AA35">
        <v>2.5673035666666664</v>
      </c>
      <c r="AB35">
        <v>7.7836200892723175</v>
      </c>
      <c r="AC35">
        <v>0</v>
      </c>
      <c r="AD35">
        <v>2.6996219945495836</v>
      </c>
      <c r="AE35">
        <v>9.7377084832424021</v>
      </c>
      <c r="AF35">
        <v>2.6220396272819473</v>
      </c>
      <c r="AG35">
        <v>0</v>
      </c>
      <c r="AH35">
        <v>22.385525919999999</v>
      </c>
      <c r="AI35">
        <v>4.8904292106834255</v>
      </c>
      <c r="AJ35">
        <v>0</v>
      </c>
      <c r="AK35">
        <v>16.084704111899136</v>
      </c>
      <c r="AL35">
        <v>0</v>
      </c>
      <c r="AM35">
        <v>0</v>
      </c>
      <c r="AN35">
        <v>0.79223600000000005</v>
      </c>
      <c r="AO35">
        <v>0</v>
      </c>
      <c r="AP35">
        <v>1.8925048192212097</v>
      </c>
      <c r="AQ35">
        <v>13.79499165095238</v>
      </c>
      <c r="AR35">
        <v>0.97860584864130429</v>
      </c>
      <c r="AS35">
        <v>1.3911496661462983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725.6873328682899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9.0003293640897759</v>
      </c>
      <c r="L36">
        <v>469.62416717669686</v>
      </c>
      <c r="M36">
        <v>27.188527118835346</v>
      </c>
      <c r="N36">
        <v>17.450210455344585</v>
      </c>
      <c r="O36">
        <v>0</v>
      </c>
      <c r="P36">
        <v>37.111018952542373</v>
      </c>
      <c r="Q36">
        <v>3.1611352023346306</v>
      </c>
      <c r="R36">
        <v>12.528743317413666</v>
      </c>
      <c r="S36">
        <v>7.8021748524203067</v>
      </c>
      <c r="T36">
        <v>0</v>
      </c>
      <c r="U36">
        <v>24.749839651517405</v>
      </c>
      <c r="V36">
        <v>4.5954583055370239</v>
      </c>
      <c r="W36">
        <v>10.288531096360382</v>
      </c>
      <c r="X36">
        <v>29.058424894003377</v>
      </c>
      <c r="Y36">
        <v>0</v>
      </c>
      <c r="Z36">
        <v>1.9268740227272727</v>
      </c>
      <c r="AA36">
        <v>0</v>
      </c>
      <c r="AB36">
        <v>3.8918101980495119</v>
      </c>
      <c r="AC36">
        <v>0</v>
      </c>
      <c r="AD36">
        <v>0</v>
      </c>
      <c r="AE36">
        <v>9.7377084832424021</v>
      </c>
      <c r="AF36">
        <v>2.6220396272819473</v>
      </c>
      <c r="AG36">
        <v>0</v>
      </c>
      <c r="AH36">
        <v>10.073486602639916</v>
      </c>
      <c r="AI36">
        <v>1.1285606106834249</v>
      </c>
      <c r="AJ36">
        <v>0</v>
      </c>
      <c r="AK36">
        <v>16.084704111899136</v>
      </c>
      <c r="AL36">
        <v>0</v>
      </c>
      <c r="AM36">
        <v>0</v>
      </c>
      <c r="AN36">
        <v>0.79223600000000005</v>
      </c>
      <c r="AO36">
        <v>0</v>
      </c>
      <c r="AP36">
        <v>1.8925048192212097</v>
      </c>
      <c r="AQ36">
        <v>13.79499165095238</v>
      </c>
      <c r="AR36">
        <v>0.97860584864130429</v>
      </c>
      <c r="AS36">
        <v>1.3911496661462983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716.87323202858056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9.0003559135697344</v>
      </c>
      <c r="L37">
        <v>472.91233824474654</v>
      </c>
      <c r="M37">
        <v>27.188527118835346</v>
      </c>
      <c r="N37">
        <v>17.450210455344585</v>
      </c>
      <c r="O37">
        <v>0</v>
      </c>
      <c r="P37">
        <v>37.111018952542373</v>
      </c>
      <c r="Q37">
        <v>3.1611352023346306</v>
      </c>
      <c r="R37">
        <v>11.739590664924201</v>
      </c>
      <c r="S37">
        <v>7.8021748524203067</v>
      </c>
      <c r="T37">
        <v>0</v>
      </c>
      <c r="U37">
        <v>24.749839651517405</v>
      </c>
      <c r="V37">
        <v>4.5954583055370239</v>
      </c>
      <c r="W37">
        <v>10.288531096360382</v>
      </c>
      <c r="X37">
        <v>29.058424894003377</v>
      </c>
      <c r="Y37">
        <v>0</v>
      </c>
      <c r="Z37">
        <v>0</v>
      </c>
      <c r="AA37">
        <v>0</v>
      </c>
      <c r="AB37">
        <v>3.8918101980495119</v>
      </c>
      <c r="AC37">
        <v>0</v>
      </c>
      <c r="AD37">
        <v>0</v>
      </c>
      <c r="AE37">
        <v>4.8688540882307096</v>
      </c>
      <c r="AF37">
        <v>2.6220396272819473</v>
      </c>
      <c r="AG37">
        <v>0</v>
      </c>
      <c r="AH37">
        <v>5.0367434547201695</v>
      </c>
      <c r="AI37">
        <v>0</v>
      </c>
      <c r="AJ37">
        <v>0</v>
      </c>
      <c r="AK37">
        <v>16.084704111899136</v>
      </c>
      <c r="AL37">
        <v>0</v>
      </c>
      <c r="AM37">
        <v>0</v>
      </c>
      <c r="AN37">
        <v>0.79223600000000005</v>
      </c>
      <c r="AO37">
        <v>0</v>
      </c>
      <c r="AP37">
        <v>1.8925048192212097</v>
      </c>
      <c r="AQ37">
        <v>13.79499165095238</v>
      </c>
      <c r="AR37">
        <v>0.97860584864130429</v>
      </c>
      <c r="AS37">
        <v>1.3911496661462983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706.41124481727866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9.0003293640897759</v>
      </c>
      <c r="L38">
        <v>489.3409075586909</v>
      </c>
      <c r="M38">
        <v>27.188527118835346</v>
      </c>
      <c r="N38">
        <v>17.450210455344585</v>
      </c>
      <c r="O38">
        <v>0</v>
      </c>
      <c r="P38">
        <v>37.111018952542373</v>
      </c>
      <c r="Q38">
        <v>3.1611352023346306</v>
      </c>
      <c r="R38">
        <v>11.739590664924201</v>
      </c>
      <c r="S38">
        <v>7.8021748524203067</v>
      </c>
      <c r="T38">
        <v>0</v>
      </c>
      <c r="U38">
        <v>24.749839651517405</v>
      </c>
      <c r="V38">
        <v>4.5954583055370239</v>
      </c>
      <c r="W38">
        <v>10.288531096360382</v>
      </c>
      <c r="X38">
        <v>29.058424894003377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4.8688540882307096</v>
      </c>
      <c r="AF38">
        <v>2.6220396272819473</v>
      </c>
      <c r="AG38">
        <v>0</v>
      </c>
      <c r="AH38">
        <v>0</v>
      </c>
      <c r="AI38">
        <v>0</v>
      </c>
      <c r="AJ38">
        <v>0</v>
      </c>
      <c r="AK38">
        <v>16.084704111899136</v>
      </c>
      <c r="AL38">
        <v>0</v>
      </c>
      <c r="AM38">
        <v>0</v>
      </c>
      <c r="AN38">
        <v>0.79223600000000005</v>
      </c>
      <c r="AO38">
        <v>0</v>
      </c>
      <c r="AP38">
        <v>1.8925048192212097</v>
      </c>
      <c r="AQ38">
        <v>13.79499165095238</v>
      </c>
      <c r="AR38">
        <v>0.97860584864130429</v>
      </c>
      <c r="AS38">
        <v>1.3911496661462983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713.9112339289735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9.0003559135697344</v>
      </c>
      <c r="L39">
        <v>509.03107669902914</v>
      </c>
      <c r="M39">
        <v>27.188527118835346</v>
      </c>
      <c r="N39">
        <v>17.450210455344585</v>
      </c>
      <c r="O39">
        <v>0</v>
      </c>
      <c r="P39">
        <v>37.111018952542373</v>
      </c>
      <c r="Q39">
        <v>3.1611352023346306</v>
      </c>
      <c r="R39">
        <v>11.739590664924201</v>
      </c>
      <c r="S39">
        <v>7.8021748524203067</v>
      </c>
      <c r="T39">
        <v>0</v>
      </c>
      <c r="U39">
        <v>24.749839651517405</v>
      </c>
      <c r="V39">
        <v>4.5954583055370239</v>
      </c>
      <c r="W39">
        <v>10.288531096360382</v>
      </c>
      <c r="X39">
        <v>29.058424894003377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4.8688540882307096</v>
      </c>
      <c r="AF39">
        <v>2.6220396272819473</v>
      </c>
      <c r="AG39">
        <v>0</v>
      </c>
      <c r="AH39">
        <v>0</v>
      </c>
      <c r="AI39">
        <v>0</v>
      </c>
      <c r="AJ39">
        <v>0</v>
      </c>
      <c r="AK39">
        <v>16.084704111899136</v>
      </c>
      <c r="AL39">
        <v>0</v>
      </c>
      <c r="AM39">
        <v>0</v>
      </c>
      <c r="AN39">
        <v>0.79223600000000005</v>
      </c>
      <c r="AO39">
        <v>0</v>
      </c>
      <c r="AP39">
        <v>0</v>
      </c>
      <c r="AQ39">
        <v>13.79499165095238</v>
      </c>
      <c r="AR39">
        <v>0.97860584864130429</v>
      </c>
      <c r="AS39">
        <v>1.3911496661462983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731.70892479957047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9.0003293640897759</v>
      </c>
      <c r="L40">
        <v>528.74667379583559</v>
      </c>
      <c r="M40">
        <v>27.188527118835346</v>
      </c>
      <c r="N40">
        <v>17.450210455344585</v>
      </c>
      <c r="O40">
        <v>0</v>
      </c>
      <c r="P40">
        <v>37.111018952542373</v>
      </c>
      <c r="Q40">
        <v>3.1611352023346306</v>
      </c>
      <c r="R40">
        <v>11.739590664924201</v>
      </c>
      <c r="S40">
        <v>7.8021748524203067</v>
      </c>
      <c r="T40">
        <v>0</v>
      </c>
      <c r="U40">
        <v>24.749839651517405</v>
      </c>
      <c r="V40">
        <v>4.5954583055370239</v>
      </c>
      <c r="W40">
        <v>10.288531096360382</v>
      </c>
      <c r="X40">
        <v>29.058424894003377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4.8688540882307096</v>
      </c>
      <c r="AF40">
        <v>2.6220396272819473</v>
      </c>
      <c r="AG40">
        <v>0</v>
      </c>
      <c r="AH40">
        <v>0</v>
      </c>
      <c r="AI40">
        <v>0</v>
      </c>
      <c r="AJ40">
        <v>0</v>
      </c>
      <c r="AK40">
        <v>16.084704111899136</v>
      </c>
      <c r="AL40">
        <v>0</v>
      </c>
      <c r="AM40">
        <v>0</v>
      </c>
      <c r="AN40">
        <v>0.79223600000000005</v>
      </c>
      <c r="AO40">
        <v>0</v>
      </c>
      <c r="AP40">
        <v>0</v>
      </c>
      <c r="AQ40">
        <v>9.1966611006349179</v>
      </c>
      <c r="AR40">
        <v>1.1417067722826086</v>
      </c>
      <c r="AS40">
        <v>1.3911496661462983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746.98926572022083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9.0003559135697344</v>
      </c>
      <c r="L41">
        <v>549.54099463852629</v>
      </c>
      <c r="M41">
        <v>27.188527118835346</v>
      </c>
      <c r="N41">
        <v>17.450210455344585</v>
      </c>
      <c r="O41">
        <v>0</v>
      </c>
      <c r="P41">
        <v>37.111018952542373</v>
      </c>
      <c r="Q41">
        <v>3.1611352023346306</v>
      </c>
      <c r="R41">
        <v>11.74132961254902</v>
      </c>
      <c r="S41">
        <v>7.8021748524203067</v>
      </c>
      <c r="T41">
        <v>0</v>
      </c>
      <c r="U41">
        <v>24.749839651517405</v>
      </c>
      <c r="V41">
        <v>4.4394033941908715</v>
      </c>
      <c r="W41">
        <v>10.288531096360382</v>
      </c>
      <c r="X41">
        <v>29.058424894003377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2.6220396272819473</v>
      </c>
      <c r="AG41">
        <v>0</v>
      </c>
      <c r="AH41">
        <v>0</v>
      </c>
      <c r="AI41">
        <v>0</v>
      </c>
      <c r="AJ41">
        <v>0</v>
      </c>
      <c r="AK41">
        <v>16.084704111899136</v>
      </c>
      <c r="AL41">
        <v>0</v>
      </c>
      <c r="AM41">
        <v>0</v>
      </c>
      <c r="AN41">
        <v>0.79223600000000005</v>
      </c>
      <c r="AO41">
        <v>0</v>
      </c>
      <c r="AP41">
        <v>0</v>
      </c>
      <c r="AQ41">
        <v>9.1966611006349179</v>
      </c>
      <c r="AR41">
        <v>0.97860584864130429</v>
      </c>
      <c r="AS41">
        <v>1.3911496661462983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762.59734213679815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9.0003293640897759</v>
      </c>
      <c r="L42">
        <v>556.99374745522061</v>
      </c>
      <c r="M42">
        <v>27.188527118835346</v>
      </c>
      <c r="N42">
        <v>17.450210455344585</v>
      </c>
      <c r="O42">
        <v>0</v>
      </c>
      <c r="P42">
        <v>37.111018952542373</v>
      </c>
      <c r="Q42">
        <v>3.1611352023346306</v>
      </c>
      <c r="R42">
        <v>11.74132961254902</v>
      </c>
      <c r="S42">
        <v>7.8021748524203067</v>
      </c>
      <c r="T42">
        <v>0</v>
      </c>
      <c r="U42">
        <v>24.749839651517405</v>
      </c>
      <c r="V42">
        <v>4.4394033941908715</v>
      </c>
      <c r="W42">
        <v>10.288531096360382</v>
      </c>
      <c r="X42">
        <v>29.058424894003377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2.6220396272819473</v>
      </c>
      <c r="AG42">
        <v>0</v>
      </c>
      <c r="AH42">
        <v>0</v>
      </c>
      <c r="AI42">
        <v>0</v>
      </c>
      <c r="AJ42">
        <v>0</v>
      </c>
      <c r="AK42">
        <v>16.084704111899136</v>
      </c>
      <c r="AL42">
        <v>0</v>
      </c>
      <c r="AM42">
        <v>0</v>
      </c>
      <c r="AN42">
        <v>0.79223600000000005</v>
      </c>
      <c r="AO42">
        <v>0</v>
      </c>
      <c r="AP42">
        <v>0</v>
      </c>
      <c r="AQ42">
        <v>9.1966611006349179</v>
      </c>
      <c r="AR42">
        <v>0.97860584864130429</v>
      </c>
      <c r="AS42">
        <v>1.9873569727178115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770.64627571058418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9.0003559135697344</v>
      </c>
      <c r="L43">
        <v>557.15989609078906</v>
      </c>
      <c r="M43">
        <v>27.188527118835346</v>
      </c>
      <c r="N43">
        <v>17.450210455344585</v>
      </c>
      <c r="O43">
        <v>0</v>
      </c>
      <c r="P43">
        <v>37.111018952542373</v>
      </c>
      <c r="Q43">
        <v>3.1611352023346306</v>
      </c>
      <c r="R43">
        <v>11.74132961254902</v>
      </c>
      <c r="S43">
        <v>7.8021748524203067</v>
      </c>
      <c r="T43">
        <v>0</v>
      </c>
      <c r="U43">
        <v>24.749839651517405</v>
      </c>
      <c r="V43">
        <v>4.4394033941908715</v>
      </c>
      <c r="W43">
        <v>10.288531096360382</v>
      </c>
      <c r="X43">
        <v>29.058424894003377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2.6220396272819473</v>
      </c>
      <c r="AG43">
        <v>0</v>
      </c>
      <c r="AH43">
        <v>0</v>
      </c>
      <c r="AI43">
        <v>0</v>
      </c>
      <c r="AJ43">
        <v>0</v>
      </c>
      <c r="AK43">
        <v>16.084704111899136</v>
      </c>
      <c r="AL43">
        <v>0</v>
      </c>
      <c r="AM43">
        <v>0</v>
      </c>
      <c r="AN43">
        <v>0.75538799999999995</v>
      </c>
      <c r="AO43">
        <v>0</v>
      </c>
      <c r="AP43">
        <v>0</v>
      </c>
      <c r="AQ43">
        <v>8.1541245512698382</v>
      </c>
      <c r="AR43">
        <v>10.438463101358696</v>
      </c>
      <c r="AS43">
        <v>4.9286448996431762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782.13421152591013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9.0003293640897759</v>
      </c>
      <c r="L44">
        <v>557.15989609078906</v>
      </c>
      <c r="M44">
        <v>27.188527118835346</v>
      </c>
      <c r="N44">
        <v>17.450210455344585</v>
      </c>
      <c r="O44">
        <v>0</v>
      </c>
      <c r="P44">
        <v>37.111018952542373</v>
      </c>
      <c r="Q44">
        <v>3.1611352023346306</v>
      </c>
      <c r="R44">
        <v>11.74132961254902</v>
      </c>
      <c r="S44">
        <v>7.8021748524203067</v>
      </c>
      <c r="T44">
        <v>0</v>
      </c>
      <c r="U44">
        <v>24.749839651517405</v>
      </c>
      <c r="V44">
        <v>4.4394033941908715</v>
      </c>
      <c r="W44">
        <v>10.288531096360382</v>
      </c>
      <c r="X44">
        <v>29.058424894003377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2.6220396272819473</v>
      </c>
      <c r="AG44">
        <v>0</v>
      </c>
      <c r="AH44">
        <v>0</v>
      </c>
      <c r="AI44">
        <v>0</v>
      </c>
      <c r="AJ44">
        <v>0</v>
      </c>
      <c r="AK44">
        <v>16.084704111899136</v>
      </c>
      <c r="AL44">
        <v>0</v>
      </c>
      <c r="AM44">
        <v>0</v>
      </c>
      <c r="AN44">
        <v>0.75538799999999995</v>
      </c>
      <c r="AO44">
        <v>0</v>
      </c>
      <c r="AP44">
        <v>0</v>
      </c>
      <c r="AQ44">
        <v>4.598330550317459</v>
      </c>
      <c r="AR44">
        <v>10.438463101358696</v>
      </c>
      <c r="AS44">
        <v>4.9286448996431762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778.57839097547776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9.0003559135697344</v>
      </c>
      <c r="L45">
        <v>557.15989609078906</v>
      </c>
      <c r="M45">
        <v>27.188527118835346</v>
      </c>
      <c r="N45">
        <v>17.450210455344585</v>
      </c>
      <c r="O45">
        <v>0</v>
      </c>
      <c r="P45">
        <v>37.111018952542373</v>
      </c>
      <c r="Q45">
        <v>3.1611352023346306</v>
      </c>
      <c r="R45">
        <v>11.74132961254902</v>
      </c>
      <c r="S45">
        <v>7.8021748524203067</v>
      </c>
      <c r="T45">
        <v>0</v>
      </c>
      <c r="U45">
        <v>23.400466306570873</v>
      </c>
      <c r="V45">
        <v>4.4394033941908715</v>
      </c>
      <c r="W45">
        <v>10.288531096360382</v>
      </c>
      <c r="X45">
        <v>29.058424894003377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2.6220396272819473</v>
      </c>
      <c r="AG45">
        <v>0</v>
      </c>
      <c r="AH45">
        <v>0</v>
      </c>
      <c r="AI45">
        <v>0</v>
      </c>
      <c r="AJ45">
        <v>0</v>
      </c>
      <c r="AK45">
        <v>16.084704111899136</v>
      </c>
      <c r="AL45">
        <v>0</v>
      </c>
      <c r="AM45">
        <v>0</v>
      </c>
      <c r="AN45">
        <v>0.75538799999999995</v>
      </c>
      <c r="AO45">
        <v>0</v>
      </c>
      <c r="AP45">
        <v>0</v>
      </c>
      <c r="AQ45">
        <v>4.598330550317459</v>
      </c>
      <c r="AR45">
        <v>1.3048080027173912</v>
      </c>
      <c r="AS45">
        <v>4.9286448996431762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768.09538908136983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9.0003430767593215</v>
      </c>
      <c r="L46">
        <v>557.15989609078906</v>
      </c>
      <c r="M46">
        <v>27.188527118835346</v>
      </c>
      <c r="N46">
        <v>17.450210455344585</v>
      </c>
      <c r="O46">
        <v>0</v>
      </c>
      <c r="P46">
        <v>37.111018952542373</v>
      </c>
      <c r="Q46">
        <v>3.1611352023346306</v>
      </c>
      <c r="R46">
        <v>11.74132961254902</v>
      </c>
      <c r="S46">
        <v>7.8021748524203067</v>
      </c>
      <c r="T46">
        <v>0</v>
      </c>
      <c r="U46">
        <v>22.069868090459245</v>
      </c>
      <c r="V46">
        <v>4.4394033941908715</v>
      </c>
      <c r="W46">
        <v>10.288531096360382</v>
      </c>
      <c r="X46">
        <v>29.058424894003377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2.6220396272819473</v>
      </c>
      <c r="AG46">
        <v>0</v>
      </c>
      <c r="AH46">
        <v>0</v>
      </c>
      <c r="AI46">
        <v>0</v>
      </c>
      <c r="AJ46">
        <v>0</v>
      </c>
      <c r="AK46">
        <v>16.084704111899136</v>
      </c>
      <c r="AL46">
        <v>0</v>
      </c>
      <c r="AM46">
        <v>0</v>
      </c>
      <c r="AN46">
        <v>0.75538799999999995</v>
      </c>
      <c r="AO46">
        <v>0</v>
      </c>
      <c r="AP46">
        <v>0</v>
      </c>
      <c r="AQ46">
        <v>0</v>
      </c>
      <c r="AR46">
        <v>0.81550492500000005</v>
      </c>
      <c r="AS46">
        <v>4.9286448996431762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761.67714440041311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9.0003111084077183</v>
      </c>
      <c r="L47">
        <v>557.15989609078906</v>
      </c>
      <c r="M47">
        <v>27.188527118835346</v>
      </c>
      <c r="N47">
        <v>17.450210455344585</v>
      </c>
      <c r="O47">
        <v>0</v>
      </c>
      <c r="P47">
        <v>37.111018952542373</v>
      </c>
      <c r="Q47">
        <v>3.1611352023346306</v>
      </c>
      <c r="R47">
        <v>11.74132961254902</v>
      </c>
      <c r="S47">
        <v>7.8019354191263286</v>
      </c>
      <c r="T47">
        <v>0</v>
      </c>
      <c r="U47">
        <v>20.410040619968129</v>
      </c>
      <c r="V47">
        <v>4.4394033941908715</v>
      </c>
      <c r="W47">
        <v>10.288531096360382</v>
      </c>
      <c r="X47">
        <v>29.057316736064188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2.6220396272819473</v>
      </c>
      <c r="AG47">
        <v>0</v>
      </c>
      <c r="AH47">
        <v>0</v>
      </c>
      <c r="AI47">
        <v>0</v>
      </c>
      <c r="AJ47">
        <v>0</v>
      </c>
      <c r="AK47">
        <v>16.084704111899136</v>
      </c>
      <c r="AL47">
        <v>0</v>
      </c>
      <c r="AM47">
        <v>0</v>
      </c>
      <c r="AN47">
        <v>0.75538799999999995</v>
      </c>
      <c r="AO47">
        <v>0</v>
      </c>
      <c r="AP47">
        <v>0</v>
      </c>
      <c r="AQ47">
        <v>0</v>
      </c>
      <c r="AR47">
        <v>0.71764424809782612</v>
      </c>
      <c r="AS47">
        <v>4.9286448996431762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759.91807669343507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9.0003111084077183</v>
      </c>
      <c r="L48">
        <v>557.15989609078906</v>
      </c>
      <c r="M48">
        <v>27.188527118835346</v>
      </c>
      <c r="N48">
        <v>17.450210455344585</v>
      </c>
      <c r="O48">
        <v>0</v>
      </c>
      <c r="P48">
        <v>37.111018952542373</v>
      </c>
      <c r="Q48">
        <v>3.1611352023346306</v>
      </c>
      <c r="R48">
        <v>11.74132961254902</v>
      </c>
      <c r="S48">
        <v>7.8019354191263286</v>
      </c>
      <c r="T48">
        <v>0</v>
      </c>
      <c r="U48">
        <v>20.410040619968129</v>
      </c>
      <c r="V48">
        <v>4.4394033941908715</v>
      </c>
      <c r="W48">
        <v>10.288531096360382</v>
      </c>
      <c r="X48">
        <v>29.057316736064188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2.6220396272819473</v>
      </c>
      <c r="AG48">
        <v>0</v>
      </c>
      <c r="AH48">
        <v>0</v>
      </c>
      <c r="AI48">
        <v>0</v>
      </c>
      <c r="AJ48">
        <v>0</v>
      </c>
      <c r="AK48">
        <v>16.084704111899136</v>
      </c>
      <c r="AL48">
        <v>0</v>
      </c>
      <c r="AM48">
        <v>0</v>
      </c>
      <c r="AN48">
        <v>0.75538799999999995</v>
      </c>
      <c r="AO48">
        <v>0</v>
      </c>
      <c r="AP48">
        <v>0</v>
      </c>
      <c r="AQ48">
        <v>0</v>
      </c>
      <c r="AR48">
        <v>0.71764424809782612</v>
      </c>
      <c r="AS48">
        <v>1.5898853327386266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756.57931712653055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1.9300301571771143</v>
      </c>
      <c r="L49">
        <v>559.21215299821949</v>
      </c>
      <c r="M49">
        <v>27.188527118835346</v>
      </c>
      <c r="N49">
        <v>17.450210455344585</v>
      </c>
      <c r="O49">
        <v>0</v>
      </c>
      <c r="P49">
        <v>37.111018952542373</v>
      </c>
      <c r="Q49">
        <v>2.890175963709678</v>
      </c>
      <c r="R49">
        <v>11.739703867018472</v>
      </c>
      <c r="S49">
        <v>3.851307403393025</v>
      </c>
      <c r="T49">
        <v>0</v>
      </c>
      <c r="U49">
        <v>20.410040619968129</v>
      </c>
      <c r="V49">
        <v>4.438812008298755</v>
      </c>
      <c r="W49">
        <v>10.288531096360382</v>
      </c>
      <c r="X49">
        <v>29.057316736064188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2.6220396272819473</v>
      </c>
      <c r="AG49">
        <v>0</v>
      </c>
      <c r="AH49">
        <v>0</v>
      </c>
      <c r="AI49">
        <v>0</v>
      </c>
      <c r="AJ49">
        <v>0</v>
      </c>
      <c r="AK49">
        <v>16.084704111899136</v>
      </c>
      <c r="AL49">
        <v>0</v>
      </c>
      <c r="AM49">
        <v>0</v>
      </c>
      <c r="AN49">
        <v>0.75538799999999995</v>
      </c>
      <c r="AO49">
        <v>0</v>
      </c>
      <c r="AP49">
        <v>0</v>
      </c>
      <c r="AQ49">
        <v>0</v>
      </c>
      <c r="AR49">
        <v>0.71764424809782612</v>
      </c>
      <c r="AS49">
        <v>1.3911496661462983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747.13875303035695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1.9300034170775437</v>
      </c>
      <c r="L50">
        <v>511.92250003053601</v>
      </c>
      <c r="M50">
        <v>27.188527118835346</v>
      </c>
      <c r="N50">
        <v>17.450210455344585</v>
      </c>
      <c r="O50">
        <v>0</v>
      </c>
      <c r="P50">
        <v>37.111018952542373</v>
      </c>
      <c r="Q50">
        <v>2.890175963709678</v>
      </c>
      <c r="R50">
        <v>11.739703867018472</v>
      </c>
      <c r="S50">
        <v>3.851307403393025</v>
      </c>
      <c r="T50">
        <v>0</v>
      </c>
      <c r="U50">
        <v>20.410040619968129</v>
      </c>
      <c r="V50">
        <v>4.438812008298755</v>
      </c>
      <c r="W50">
        <v>10.288531096360382</v>
      </c>
      <c r="X50">
        <v>29.057316736064188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2.6220396272819473</v>
      </c>
      <c r="AG50">
        <v>0</v>
      </c>
      <c r="AH50">
        <v>0</v>
      </c>
      <c r="AI50">
        <v>0</v>
      </c>
      <c r="AJ50">
        <v>0</v>
      </c>
      <c r="AK50">
        <v>16.084704111899136</v>
      </c>
      <c r="AL50">
        <v>0</v>
      </c>
      <c r="AM50">
        <v>0</v>
      </c>
      <c r="AN50">
        <v>0.75538799999999995</v>
      </c>
      <c r="AO50">
        <v>0</v>
      </c>
      <c r="AP50">
        <v>0</v>
      </c>
      <c r="AQ50">
        <v>0</v>
      </c>
      <c r="AR50">
        <v>0.71764424809782612</v>
      </c>
      <c r="AS50">
        <v>1.3911496661462983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699.84907332257387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1.9299559526465393</v>
      </c>
      <c r="L51">
        <v>481.99595617112067</v>
      </c>
      <c r="M51">
        <v>27.188527118835346</v>
      </c>
      <c r="N51">
        <v>17.450210455344585</v>
      </c>
      <c r="O51">
        <v>0</v>
      </c>
      <c r="P51">
        <v>37.111018952542373</v>
      </c>
      <c r="Q51">
        <v>2.889709557884232</v>
      </c>
      <c r="R51">
        <v>11.74132961254902</v>
      </c>
      <c r="S51">
        <v>3.8519673392357876</v>
      </c>
      <c r="T51">
        <v>0</v>
      </c>
      <c r="U51">
        <v>20.410040619968129</v>
      </c>
      <c r="V51">
        <v>4.438812008298755</v>
      </c>
      <c r="W51">
        <v>10.288531096360382</v>
      </c>
      <c r="X51">
        <v>29.057316736064188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2.6220396272819473</v>
      </c>
      <c r="AG51">
        <v>0</v>
      </c>
      <c r="AH51">
        <v>0</v>
      </c>
      <c r="AI51">
        <v>0</v>
      </c>
      <c r="AJ51">
        <v>0</v>
      </c>
      <c r="AK51">
        <v>16.084704111899136</v>
      </c>
      <c r="AL51">
        <v>0</v>
      </c>
      <c r="AM51">
        <v>0</v>
      </c>
      <c r="AN51">
        <v>0.75538799999999995</v>
      </c>
      <c r="AO51">
        <v>0</v>
      </c>
      <c r="AP51">
        <v>1.8925048192212097</v>
      </c>
      <c r="AQ51">
        <v>0</v>
      </c>
      <c r="AR51">
        <v>0.71764424809782612</v>
      </c>
      <c r="AS51">
        <v>1.3911496661462983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671.81680609349655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1.9299559526465393</v>
      </c>
      <c r="L52">
        <v>461.66985796019736</v>
      </c>
      <c r="M52">
        <v>27.188527118835346</v>
      </c>
      <c r="N52">
        <v>17.450210455344585</v>
      </c>
      <c r="O52">
        <v>0</v>
      </c>
      <c r="P52">
        <v>37.111018952542373</v>
      </c>
      <c r="Q52">
        <v>2.8898601147704595</v>
      </c>
      <c r="R52">
        <v>11.74132961254902</v>
      </c>
      <c r="S52">
        <v>3.8519673392357876</v>
      </c>
      <c r="T52">
        <v>0</v>
      </c>
      <c r="U52">
        <v>20.410040619968129</v>
      </c>
      <c r="V52">
        <v>4.438812008298755</v>
      </c>
      <c r="W52">
        <v>10.288531096360382</v>
      </c>
      <c r="X52">
        <v>29.057316736064188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2.6220396272819473</v>
      </c>
      <c r="AG52">
        <v>0</v>
      </c>
      <c r="AH52">
        <v>0</v>
      </c>
      <c r="AI52">
        <v>0</v>
      </c>
      <c r="AJ52">
        <v>0</v>
      </c>
      <c r="AK52">
        <v>16.084704111899136</v>
      </c>
      <c r="AL52">
        <v>0</v>
      </c>
      <c r="AM52">
        <v>0</v>
      </c>
      <c r="AN52">
        <v>0.75538799999999995</v>
      </c>
      <c r="AO52">
        <v>0</v>
      </c>
      <c r="AP52">
        <v>1.8925048192212097</v>
      </c>
      <c r="AQ52">
        <v>0</v>
      </c>
      <c r="AR52">
        <v>0.71764424809782612</v>
      </c>
      <c r="AS52">
        <v>1.3911496661462983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651.49085843945954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1.9300042586001258</v>
      </c>
      <c r="L53">
        <v>441.37542326573066</v>
      </c>
      <c r="M53">
        <v>27.188527118835346</v>
      </c>
      <c r="N53">
        <v>17.450210455344585</v>
      </c>
      <c r="O53">
        <v>0</v>
      </c>
      <c r="P53">
        <v>37.111018952542373</v>
      </c>
      <c r="Q53">
        <v>2.8898601147704595</v>
      </c>
      <c r="R53">
        <v>11.74132961254902</v>
      </c>
      <c r="S53">
        <v>3.8519673392357876</v>
      </c>
      <c r="T53">
        <v>0</v>
      </c>
      <c r="U53">
        <v>20.410040619968129</v>
      </c>
      <c r="V53">
        <v>4.438812008298755</v>
      </c>
      <c r="W53">
        <v>10.288531096360382</v>
      </c>
      <c r="X53">
        <v>29.057316736064188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2.6220396272819473</v>
      </c>
      <c r="AG53">
        <v>0</v>
      </c>
      <c r="AH53">
        <v>0</v>
      </c>
      <c r="AI53">
        <v>0</v>
      </c>
      <c r="AJ53">
        <v>0</v>
      </c>
      <c r="AK53">
        <v>16.084704111899136</v>
      </c>
      <c r="AL53">
        <v>0</v>
      </c>
      <c r="AM53">
        <v>0</v>
      </c>
      <c r="AN53">
        <v>0.75538799999999995</v>
      </c>
      <c r="AO53">
        <v>0</v>
      </c>
      <c r="AP53">
        <v>1.8925048192212097</v>
      </c>
      <c r="AQ53">
        <v>0</v>
      </c>
      <c r="AR53">
        <v>0.71764424809782612</v>
      </c>
      <c r="AS53">
        <v>1.3911496661462983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631.19647205094634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1.9299850947346746</v>
      </c>
      <c r="L54">
        <v>352.97495934997886</v>
      </c>
      <c r="M54">
        <v>27.188527118835346</v>
      </c>
      <c r="N54">
        <v>17.450210455344585</v>
      </c>
      <c r="O54">
        <v>0</v>
      </c>
      <c r="P54">
        <v>37.111018952542373</v>
      </c>
      <c r="Q54">
        <v>2.8898601147704595</v>
      </c>
      <c r="R54">
        <v>11.74132961254902</v>
      </c>
      <c r="S54">
        <v>3.8519673392357876</v>
      </c>
      <c r="T54">
        <v>0</v>
      </c>
      <c r="U54">
        <v>20.410040619968129</v>
      </c>
      <c r="V54">
        <v>4.438812008298755</v>
      </c>
      <c r="W54">
        <v>10.288531096360382</v>
      </c>
      <c r="X54">
        <v>29.057316736064188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2.6220396272819473</v>
      </c>
      <c r="AG54">
        <v>0</v>
      </c>
      <c r="AH54">
        <v>0</v>
      </c>
      <c r="AI54">
        <v>0</v>
      </c>
      <c r="AJ54">
        <v>0</v>
      </c>
      <c r="AK54">
        <v>16.084704111899136</v>
      </c>
      <c r="AL54">
        <v>0</v>
      </c>
      <c r="AM54">
        <v>0</v>
      </c>
      <c r="AN54">
        <v>0.75538799999999995</v>
      </c>
      <c r="AO54">
        <v>0</v>
      </c>
      <c r="AP54">
        <v>1.8925048192212097</v>
      </c>
      <c r="AQ54">
        <v>0</v>
      </c>
      <c r="AR54">
        <v>0.71764424809782612</v>
      </c>
      <c r="AS54">
        <v>1.3911496661462983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542.79598897132894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1.9300033461116139</v>
      </c>
      <c r="L55">
        <v>308.61439529318989</v>
      </c>
      <c r="M55">
        <v>27.188527118835346</v>
      </c>
      <c r="N55">
        <v>17.450210455344585</v>
      </c>
      <c r="O55">
        <v>0</v>
      </c>
      <c r="P55">
        <v>37.111018952542373</v>
      </c>
      <c r="Q55">
        <v>2.8898601147704595</v>
      </c>
      <c r="R55">
        <v>11.74132961254902</v>
      </c>
      <c r="S55">
        <v>3.8519673392357876</v>
      </c>
      <c r="T55">
        <v>0</v>
      </c>
      <c r="U55">
        <v>20.410040619968129</v>
      </c>
      <c r="V55">
        <v>4.438812008298755</v>
      </c>
      <c r="W55">
        <v>10.288531096360382</v>
      </c>
      <c r="X55">
        <v>29.057316736064188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2.6220396272819473</v>
      </c>
      <c r="AG55">
        <v>0</v>
      </c>
      <c r="AH55">
        <v>0</v>
      </c>
      <c r="AI55">
        <v>0</v>
      </c>
      <c r="AJ55">
        <v>0</v>
      </c>
      <c r="AK55">
        <v>16.084704111899136</v>
      </c>
      <c r="AL55">
        <v>0</v>
      </c>
      <c r="AM55">
        <v>0</v>
      </c>
      <c r="AN55">
        <v>0.75538799999999995</v>
      </c>
      <c r="AO55">
        <v>0</v>
      </c>
      <c r="AP55">
        <v>0</v>
      </c>
      <c r="AQ55">
        <v>0</v>
      </c>
      <c r="AR55">
        <v>0.71764424809782612</v>
      </c>
      <c r="AS55">
        <v>1.3911496661462983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496.54293834669573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1.9299855296042168</v>
      </c>
      <c r="L56">
        <v>308.61439529318989</v>
      </c>
      <c r="M56">
        <v>27.188527118835346</v>
      </c>
      <c r="N56">
        <v>17.450210455344585</v>
      </c>
      <c r="O56">
        <v>0</v>
      </c>
      <c r="P56">
        <v>37.111018952542373</v>
      </c>
      <c r="Q56">
        <v>2.8898601147704595</v>
      </c>
      <c r="R56">
        <v>11.74132961254902</v>
      </c>
      <c r="S56">
        <v>3.8519673392357876</v>
      </c>
      <c r="T56">
        <v>0</v>
      </c>
      <c r="U56">
        <v>20.410040619968129</v>
      </c>
      <c r="V56">
        <v>4.438812008298755</v>
      </c>
      <c r="W56">
        <v>10.288531096360382</v>
      </c>
      <c r="X56">
        <v>29.057316736064188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2.6220396272819473</v>
      </c>
      <c r="AG56">
        <v>0</v>
      </c>
      <c r="AH56">
        <v>0</v>
      </c>
      <c r="AI56">
        <v>0</v>
      </c>
      <c r="AJ56">
        <v>0</v>
      </c>
      <c r="AK56">
        <v>16.084704111899136</v>
      </c>
      <c r="AL56">
        <v>0</v>
      </c>
      <c r="AM56">
        <v>0</v>
      </c>
      <c r="AN56">
        <v>0.75538799999999995</v>
      </c>
      <c r="AO56">
        <v>0</v>
      </c>
      <c r="AP56">
        <v>0</v>
      </c>
      <c r="AQ56">
        <v>0</v>
      </c>
      <c r="AR56">
        <v>0.71764424809782612</v>
      </c>
      <c r="AS56">
        <v>1.3911496661462983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496.54292053018833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1.9299837519292828</v>
      </c>
      <c r="L57">
        <v>308.61439529318989</v>
      </c>
      <c r="M57">
        <v>27.188527118835346</v>
      </c>
      <c r="N57">
        <v>17.450210455344585</v>
      </c>
      <c r="O57">
        <v>0</v>
      </c>
      <c r="P57">
        <v>37.111018952542373</v>
      </c>
      <c r="Q57">
        <v>2.8898601147704595</v>
      </c>
      <c r="R57">
        <v>11.74132961254902</v>
      </c>
      <c r="S57">
        <v>3.8519673392357876</v>
      </c>
      <c r="T57">
        <v>0</v>
      </c>
      <c r="U57">
        <v>20.410040619968129</v>
      </c>
      <c r="V57">
        <v>4.438812008298755</v>
      </c>
      <c r="W57">
        <v>10.288531096360382</v>
      </c>
      <c r="X57">
        <v>29.057316736064188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2.6220396272819473</v>
      </c>
      <c r="AG57">
        <v>0</v>
      </c>
      <c r="AH57">
        <v>0</v>
      </c>
      <c r="AI57">
        <v>0</v>
      </c>
      <c r="AJ57">
        <v>0</v>
      </c>
      <c r="AK57">
        <v>16.084704111899136</v>
      </c>
      <c r="AL57">
        <v>0</v>
      </c>
      <c r="AM57">
        <v>0</v>
      </c>
      <c r="AN57">
        <v>0.75538799999999995</v>
      </c>
      <c r="AO57">
        <v>0</v>
      </c>
      <c r="AP57">
        <v>0</v>
      </c>
      <c r="AQ57">
        <v>0</v>
      </c>
      <c r="AR57">
        <v>10.438463101358696</v>
      </c>
      <c r="AS57">
        <v>1.3911496661462983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506.26373760577428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1.8600548849083343</v>
      </c>
      <c r="L58">
        <v>308.61439529318989</v>
      </c>
      <c r="M58">
        <v>27.188527118835346</v>
      </c>
      <c r="N58">
        <v>17.450210455344585</v>
      </c>
      <c r="O58">
        <v>0</v>
      </c>
      <c r="P58">
        <v>37.111018952542373</v>
      </c>
      <c r="Q58">
        <v>2.8898601147704595</v>
      </c>
      <c r="R58">
        <v>11.74132961254902</v>
      </c>
      <c r="S58">
        <v>3.8519673392357876</v>
      </c>
      <c r="T58">
        <v>0</v>
      </c>
      <c r="U58">
        <v>20.410040619968129</v>
      </c>
      <c r="V58">
        <v>4.438812008298755</v>
      </c>
      <c r="W58">
        <v>10.288531096360382</v>
      </c>
      <c r="X58">
        <v>29.057316736064188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2.6220396272819473</v>
      </c>
      <c r="AG58">
        <v>0</v>
      </c>
      <c r="AH58">
        <v>0</v>
      </c>
      <c r="AI58">
        <v>0</v>
      </c>
      <c r="AJ58">
        <v>0</v>
      </c>
      <c r="AK58">
        <v>16.084704111899136</v>
      </c>
      <c r="AL58">
        <v>0</v>
      </c>
      <c r="AM58">
        <v>0</v>
      </c>
      <c r="AN58">
        <v>0.75538799999999995</v>
      </c>
      <c r="AO58">
        <v>0</v>
      </c>
      <c r="AP58">
        <v>0</v>
      </c>
      <c r="AQ58">
        <v>0</v>
      </c>
      <c r="AR58">
        <v>10.438463101358696</v>
      </c>
      <c r="AS58">
        <v>1.3911496661462983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506.19380873875332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1.9299440503373511</v>
      </c>
      <c r="L59">
        <v>308.62532936986736</v>
      </c>
      <c r="M59">
        <v>27.188527118835346</v>
      </c>
      <c r="N59">
        <v>17.450210455344585</v>
      </c>
      <c r="O59">
        <v>0</v>
      </c>
      <c r="P59">
        <v>37.111018952542373</v>
      </c>
      <c r="Q59">
        <v>2.8898601147704595</v>
      </c>
      <c r="R59">
        <v>11.74132961254902</v>
      </c>
      <c r="S59">
        <v>3.8519673392357876</v>
      </c>
      <c r="T59">
        <v>0</v>
      </c>
      <c r="U59">
        <v>20.410040619968129</v>
      </c>
      <c r="V59">
        <v>4.438812008298755</v>
      </c>
      <c r="W59">
        <v>10.288531096360382</v>
      </c>
      <c r="X59">
        <v>29.057316736064188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2.6220396272819473</v>
      </c>
      <c r="AG59">
        <v>0</v>
      </c>
      <c r="AH59">
        <v>0</v>
      </c>
      <c r="AI59">
        <v>0</v>
      </c>
      <c r="AJ59">
        <v>0</v>
      </c>
      <c r="AK59">
        <v>16.084704111899136</v>
      </c>
      <c r="AL59">
        <v>0</v>
      </c>
      <c r="AM59">
        <v>0</v>
      </c>
      <c r="AN59">
        <v>0.75538799999999995</v>
      </c>
      <c r="AO59">
        <v>0</v>
      </c>
      <c r="AP59">
        <v>7.5700119138359556E-2</v>
      </c>
      <c r="AQ59">
        <v>0</v>
      </c>
      <c r="AR59">
        <v>1.3048080027173912</v>
      </c>
      <c r="AS59">
        <v>1.3911496661462983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497.2166770013568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1.9299724726288656</v>
      </c>
      <c r="L60">
        <v>308.62532936986736</v>
      </c>
      <c r="M60">
        <v>27.188527118835346</v>
      </c>
      <c r="N60">
        <v>17.450210455344585</v>
      </c>
      <c r="O60">
        <v>0</v>
      </c>
      <c r="P60">
        <v>37.111018952542373</v>
      </c>
      <c r="Q60">
        <v>2.8898601147704595</v>
      </c>
      <c r="R60">
        <v>11.74132961254902</v>
      </c>
      <c r="S60">
        <v>3.8519673392357876</v>
      </c>
      <c r="T60">
        <v>0</v>
      </c>
      <c r="U60">
        <v>20.410040619968129</v>
      </c>
      <c r="V60">
        <v>4.438812008298755</v>
      </c>
      <c r="W60">
        <v>10.288531096360382</v>
      </c>
      <c r="X60">
        <v>29.057316736064188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2.6220396272819473</v>
      </c>
      <c r="AG60">
        <v>0</v>
      </c>
      <c r="AH60">
        <v>0</v>
      </c>
      <c r="AI60">
        <v>0</v>
      </c>
      <c r="AJ60">
        <v>0</v>
      </c>
      <c r="AK60">
        <v>16.084704111899136</v>
      </c>
      <c r="AL60">
        <v>0</v>
      </c>
      <c r="AM60">
        <v>0</v>
      </c>
      <c r="AN60">
        <v>0.75538799999999995</v>
      </c>
      <c r="AO60">
        <v>0</v>
      </c>
      <c r="AP60">
        <v>7.5700119138359556E-2</v>
      </c>
      <c r="AQ60">
        <v>0</v>
      </c>
      <c r="AR60">
        <v>0.78288480163043472</v>
      </c>
      <c r="AS60">
        <v>1.3911496661462983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496.6947822225614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1.6699979191669287</v>
      </c>
      <c r="L61">
        <v>308.62532936986736</v>
      </c>
      <c r="M61">
        <v>27.188527118835346</v>
      </c>
      <c r="N61">
        <v>17.450210455344585</v>
      </c>
      <c r="O61">
        <v>0</v>
      </c>
      <c r="P61">
        <v>37.111018952542373</v>
      </c>
      <c r="Q61">
        <v>2.8898601147704595</v>
      </c>
      <c r="R61">
        <v>11.74132961254902</v>
      </c>
      <c r="S61">
        <v>3.8519673392357876</v>
      </c>
      <c r="T61">
        <v>0</v>
      </c>
      <c r="U61">
        <v>20.410040619968129</v>
      </c>
      <c r="V61">
        <v>4.438812008298755</v>
      </c>
      <c r="W61">
        <v>10.288531096360382</v>
      </c>
      <c r="X61">
        <v>29.057316736064188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2.6220396272819473</v>
      </c>
      <c r="AG61">
        <v>0</v>
      </c>
      <c r="AH61">
        <v>0</v>
      </c>
      <c r="AI61">
        <v>0</v>
      </c>
      <c r="AJ61">
        <v>0</v>
      </c>
      <c r="AK61">
        <v>16.084704111899136</v>
      </c>
      <c r="AL61">
        <v>0</v>
      </c>
      <c r="AM61">
        <v>0</v>
      </c>
      <c r="AN61">
        <v>0.75538799999999995</v>
      </c>
      <c r="AO61">
        <v>0</v>
      </c>
      <c r="AP61">
        <v>7.5700119138359556E-2</v>
      </c>
      <c r="AQ61">
        <v>0</v>
      </c>
      <c r="AR61">
        <v>0.71764424809782612</v>
      </c>
      <c r="AS61">
        <v>1.3911496661462983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496.36956711556684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1.929991827396901</v>
      </c>
      <c r="L62">
        <v>308.62532936986736</v>
      </c>
      <c r="M62">
        <v>27.188527118835346</v>
      </c>
      <c r="N62">
        <v>17.450210455344585</v>
      </c>
      <c r="O62">
        <v>0</v>
      </c>
      <c r="P62">
        <v>37.111018952542373</v>
      </c>
      <c r="Q62">
        <v>2.8898601147704595</v>
      </c>
      <c r="R62">
        <v>11.74132961254902</v>
      </c>
      <c r="S62">
        <v>3.8519673392357876</v>
      </c>
      <c r="T62">
        <v>0</v>
      </c>
      <c r="U62">
        <v>20.410040619968129</v>
      </c>
      <c r="V62">
        <v>4.438812008298755</v>
      </c>
      <c r="W62">
        <v>10.288531096360382</v>
      </c>
      <c r="X62">
        <v>29.057316736064188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2.6220396272819473</v>
      </c>
      <c r="AG62">
        <v>0</v>
      </c>
      <c r="AH62">
        <v>0</v>
      </c>
      <c r="AI62">
        <v>0</v>
      </c>
      <c r="AJ62">
        <v>0</v>
      </c>
      <c r="AK62">
        <v>16.084704111899136</v>
      </c>
      <c r="AL62">
        <v>0</v>
      </c>
      <c r="AM62">
        <v>0</v>
      </c>
      <c r="AN62">
        <v>0.75538799999999995</v>
      </c>
      <c r="AO62">
        <v>0</v>
      </c>
      <c r="AP62">
        <v>7.5700119138359556E-2</v>
      </c>
      <c r="AQ62">
        <v>0</v>
      </c>
      <c r="AR62">
        <v>0.71764424809782612</v>
      </c>
      <c r="AS62">
        <v>1.3911496661462983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496.62956102379684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1.929967194347737</v>
      </c>
      <c r="L63">
        <v>308.71169853210006</v>
      </c>
      <c r="M63">
        <v>27.188527118835346</v>
      </c>
      <c r="N63">
        <v>17.450210455344585</v>
      </c>
      <c r="O63">
        <v>0</v>
      </c>
      <c r="P63">
        <v>37.111018952542373</v>
      </c>
      <c r="Q63">
        <v>2.8898601147704595</v>
      </c>
      <c r="R63">
        <v>11.74132961254902</v>
      </c>
      <c r="S63">
        <v>3.8519673392357876</v>
      </c>
      <c r="T63">
        <v>0</v>
      </c>
      <c r="U63">
        <v>20.410040619968129</v>
      </c>
      <c r="V63">
        <v>4.438812008298755</v>
      </c>
      <c r="W63">
        <v>10.288531096360382</v>
      </c>
      <c r="X63">
        <v>29.057316736064188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2.6220396272819473</v>
      </c>
      <c r="AG63">
        <v>0</v>
      </c>
      <c r="AH63">
        <v>0</v>
      </c>
      <c r="AI63">
        <v>0</v>
      </c>
      <c r="AJ63">
        <v>0</v>
      </c>
      <c r="AK63">
        <v>16.084704111899136</v>
      </c>
      <c r="AL63">
        <v>0</v>
      </c>
      <c r="AM63">
        <v>0</v>
      </c>
      <c r="AN63">
        <v>0.75538799999999995</v>
      </c>
      <c r="AO63">
        <v>0</v>
      </c>
      <c r="AP63">
        <v>0</v>
      </c>
      <c r="AQ63">
        <v>4.2073794593650788</v>
      </c>
      <c r="AR63">
        <v>0.71764424809782612</v>
      </c>
      <c r="AS63">
        <v>1.3911496661462983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500.84758489320711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1.9299593192552402</v>
      </c>
      <c r="L64">
        <v>308.71169853210006</v>
      </c>
      <c r="M64">
        <v>27.188527118835346</v>
      </c>
      <c r="N64">
        <v>17.450210455344585</v>
      </c>
      <c r="O64">
        <v>0</v>
      </c>
      <c r="P64">
        <v>37.111018952542373</v>
      </c>
      <c r="Q64">
        <v>2.8898601147704595</v>
      </c>
      <c r="R64">
        <v>11.74132961254902</v>
      </c>
      <c r="S64">
        <v>3.8519673392357876</v>
      </c>
      <c r="T64">
        <v>0</v>
      </c>
      <c r="U64">
        <v>20.410040619968129</v>
      </c>
      <c r="V64">
        <v>4.438812008298755</v>
      </c>
      <c r="W64">
        <v>10.288531096360382</v>
      </c>
      <c r="X64">
        <v>29.057316736064188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2.6220396272819473</v>
      </c>
      <c r="AG64">
        <v>0</v>
      </c>
      <c r="AH64">
        <v>0</v>
      </c>
      <c r="AI64">
        <v>0</v>
      </c>
      <c r="AJ64">
        <v>0</v>
      </c>
      <c r="AK64">
        <v>16.084704111899136</v>
      </c>
      <c r="AL64">
        <v>0</v>
      </c>
      <c r="AM64">
        <v>0</v>
      </c>
      <c r="AN64">
        <v>0.75538799999999995</v>
      </c>
      <c r="AO64">
        <v>0</v>
      </c>
      <c r="AP64">
        <v>0</v>
      </c>
      <c r="AQ64">
        <v>4.598330550317459</v>
      </c>
      <c r="AR64">
        <v>0.71764424809782612</v>
      </c>
      <c r="AS64">
        <v>1.3911496661462983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501.23852810906703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1.929976933276065</v>
      </c>
      <c r="L65">
        <v>333.78443330280447</v>
      </c>
      <c r="M65">
        <v>27.188527118835346</v>
      </c>
      <c r="N65">
        <v>17.450210455344585</v>
      </c>
      <c r="O65">
        <v>0</v>
      </c>
      <c r="P65">
        <v>37.111018952542373</v>
      </c>
      <c r="Q65">
        <v>2.8898601147704595</v>
      </c>
      <c r="R65">
        <v>11.74132961254902</v>
      </c>
      <c r="S65">
        <v>3.8519673392357876</v>
      </c>
      <c r="T65">
        <v>0</v>
      </c>
      <c r="U65">
        <v>20.410040619968129</v>
      </c>
      <c r="V65">
        <v>4.438812008298755</v>
      </c>
      <c r="W65">
        <v>10.288531096360382</v>
      </c>
      <c r="X65">
        <v>29.057316736064188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4.8688540882307096</v>
      </c>
      <c r="AF65">
        <v>2.6220396272819473</v>
      </c>
      <c r="AG65">
        <v>0</v>
      </c>
      <c r="AH65">
        <v>0</v>
      </c>
      <c r="AI65">
        <v>0</v>
      </c>
      <c r="AJ65">
        <v>0</v>
      </c>
      <c r="AK65">
        <v>16.084704111899136</v>
      </c>
      <c r="AL65">
        <v>0</v>
      </c>
      <c r="AM65">
        <v>0</v>
      </c>
      <c r="AN65">
        <v>0.75538799999999995</v>
      </c>
      <c r="AO65">
        <v>0</v>
      </c>
      <c r="AP65">
        <v>0</v>
      </c>
      <c r="AQ65">
        <v>6.2924522512698395</v>
      </c>
      <c r="AR65">
        <v>0.71764424809782612</v>
      </c>
      <c r="AS65">
        <v>1.4706441168599469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532.95375073368905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1.9299823488272003</v>
      </c>
      <c r="L66">
        <v>424.30634544742463</v>
      </c>
      <c r="M66">
        <v>27.188527118835346</v>
      </c>
      <c r="N66">
        <v>17.450210455344585</v>
      </c>
      <c r="O66">
        <v>0</v>
      </c>
      <c r="P66">
        <v>37.111018952542373</v>
      </c>
      <c r="Q66">
        <v>2.8898601147704595</v>
      </c>
      <c r="R66">
        <v>11.74132961254902</v>
      </c>
      <c r="S66">
        <v>3.8519673392357876</v>
      </c>
      <c r="T66">
        <v>0</v>
      </c>
      <c r="U66">
        <v>20.410040619968129</v>
      </c>
      <c r="V66">
        <v>4.438812008298755</v>
      </c>
      <c r="W66">
        <v>10.288531096360382</v>
      </c>
      <c r="X66">
        <v>29.057316736064188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4.8688540882307096</v>
      </c>
      <c r="AF66">
        <v>2.6220396272819473</v>
      </c>
      <c r="AG66">
        <v>0</v>
      </c>
      <c r="AH66">
        <v>0</v>
      </c>
      <c r="AI66">
        <v>0</v>
      </c>
      <c r="AJ66">
        <v>0</v>
      </c>
      <c r="AK66">
        <v>16.084704111899136</v>
      </c>
      <c r="AL66">
        <v>0</v>
      </c>
      <c r="AM66">
        <v>0</v>
      </c>
      <c r="AN66">
        <v>0.75538799999999995</v>
      </c>
      <c r="AO66">
        <v>0</v>
      </c>
      <c r="AP66">
        <v>0</v>
      </c>
      <c r="AQ66">
        <v>9.1966611006349179</v>
      </c>
      <c r="AR66">
        <v>0.71764424809782612</v>
      </c>
      <c r="AS66">
        <v>1.4706441168599469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626.37987714322549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9.0001734601697247</v>
      </c>
      <c r="L67">
        <v>504.30288123984036</v>
      </c>
      <c r="M67">
        <v>27.188527118835346</v>
      </c>
      <c r="N67">
        <v>17.450210455344585</v>
      </c>
      <c r="O67">
        <v>0</v>
      </c>
      <c r="P67">
        <v>37.111018952542373</v>
      </c>
      <c r="Q67">
        <v>3.1611352023346306</v>
      </c>
      <c r="R67">
        <v>11.74132961254902</v>
      </c>
      <c r="S67">
        <v>7.8019354191263286</v>
      </c>
      <c r="T67">
        <v>0</v>
      </c>
      <c r="U67">
        <v>20.410040619968129</v>
      </c>
      <c r="V67">
        <v>4.438812008298755</v>
      </c>
      <c r="W67">
        <v>10.288531096360382</v>
      </c>
      <c r="X67">
        <v>29.057316736064188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4.8688540882307096</v>
      </c>
      <c r="AF67">
        <v>2.6220396272819473</v>
      </c>
      <c r="AG67">
        <v>0</v>
      </c>
      <c r="AH67">
        <v>0</v>
      </c>
      <c r="AI67">
        <v>0</v>
      </c>
      <c r="AJ67">
        <v>0</v>
      </c>
      <c r="AK67">
        <v>16.084704111899136</v>
      </c>
      <c r="AL67">
        <v>0</v>
      </c>
      <c r="AM67">
        <v>0</v>
      </c>
      <c r="AN67">
        <v>0.75538799999999995</v>
      </c>
      <c r="AO67">
        <v>0</v>
      </c>
      <c r="AP67">
        <v>0</v>
      </c>
      <c r="AQ67">
        <v>9.1966611006349179</v>
      </c>
      <c r="AR67">
        <v>0.71764424809782612</v>
      </c>
      <c r="AS67">
        <v>1.4706441168599469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717.66784721443878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9.0001734601697247</v>
      </c>
      <c r="L68">
        <v>556.83080642723075</v>
      </c>
      <c r="M68">
        <v>27.188527118835346</v>
      </c>
      <c r="N68">
        <v>17.450210455344585</v>
      </c>
      <c r="O68">
        <v>0</v>
      </c>
      <c r="P68">
        <v>37.111018952542373</v>
      </c>
      <c r="Q68">
        <v>3.1611352023346306</v>
      </c>
      <c r="R68">
        <v>11.74132961254902</v>
      </c>
      <c r="S68">
        <v>7.8019354191263286</v>
      </c>
      <c r="T68">
        <v>0</v>
      </c>
      <c r="U68">
        <v>20.410040619968129</v>
      </c>
      <c r="V68">
        <v>4.438812008298755</v>
      </c>
      <c r="W68">
        <v>10.288531096360382</v>
      </c>
      <c r="X68">
        <v>29.057316736064188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4.8688540882307096</v>
      </c>
      <c r="AF68">
        <v>2.6220396272819473</v>
      </c>
      <c r="AG68">
        <v>0</v>
      </c>
      <c r="AH68">
        <v>0</v>
      </c>
      <c r="AI68">
        <v>0</v>
      </c>
      <c r="AJ68">
        <v>0</v>
      </c>
      <c r="AK68">
        <v>16.084704111899136</v>
      </c>
      <c r="AL68">
        <v>0</v>
      </c>
      <c r="AM68">
        <v>0</v>
      </c>
      <c r="AN68">
        <v>0.75538799999999995</v>
      </c>
      <c r="AO68">
        <v>0</v>
      </c>
      <c r="AP68">
        <v>0</v>
      </c>
      <c r="AQ68">
        <v>9.1966611006349179</v>
      </c>
      <c r="AR68">
        <v>0.71764424809782612</v>
      </c>
      <c r="AS68">
        <v>1.4706441168599469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770.19577240182912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9.0001734601697247</v>
      </c>
      <c r="L69">
        <v>557.15989609078906</v>
      </c>
      <c r="M69">
        <v>27.188527118835346</v>
      </c>
      <c r="N69">
        <v>17.450210455344585</v>
      </c>
      <c r="O69">
        <v>0</v>
      </c>
      <c r="P69">
        <v>37.111018952542373</v>
      </c>
      <c r="Q69">
        <v>3.1611352023346306</v>
      </c>
      <c r="R69">
        <v>11.74132961254902</v>
      </c>
      <c r="S69">
        <v>7.8019354191263286</v>
      </c>
      <c r="T69">
        <v>0</v>
      </c>
      <c r="U69">
        <v>20.410040619968129</v>
      </c>
      <c r="V69">
        <v>4.438812008298755</v>
      </c>
      <c r="W69">
        <v>10.288531096360382</v>
      </c>
      <c r="X69">
        <v>29.057316736064188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4.8688540882307096</v>
      </c>
      <c r="AF69">
        <v>2.6220396272819473</v>
      </c>
      <c r="AG69">
        <v>0</v>
      </c>
      <c r="AH69">
        <v>5.0367434547201695</v>
      </c>
      <c r="AI69">
        <v>0</v>
      </c>
      <c r="AJ69">
        <v>0</v>
      </c>
      <c r="AK69">
        <v>16.084704111899136</v>
      </c>
      <c r="AL69">
        <v>0</v>
      </c>
      <c r="AM69">
        <v>0</v>
      </c>
      <c r="AN69">
        <v>0.75538799999999995</v>
      </c>
      <c r="AO69">
        <v>0</v>
      </c>
      <c r="AP69">
        <v>0</v>
      </c>
      <c r="AQ69">
        <v>13.79499165095238</v>
      </c>
      <c r="AR69">
        <v>0.71764424809782612</v>
      </c>
      <c r="AS69">
        <v>1.4706441168599469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780.15993607042503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9.010069441497043</v>
      </c>
      <c r="L70">
        <v>557.15989609078906</v>
      </c>
      <c r="M70">
        <v>27.188527118835346</v>
      </c>
      <c r="N70">
        <v>17.450210455344585</v>
      </c>
      <c r="O70">
        <v>0</v>
      </c>
      <c r="P70">
        <v>37.111018952542373</v>
      </c>
      <c r="Q70">
        <v>3.1611352023346306</v>
      </c>
      <c r="R70">
        <v>11.74132961254902</v>
      </c>
      <c r="S70">
        <v>7.8021748524203067</v>
      </c>
      <c r="T70">
        <v>0</v>
      </c>
      <c r="U70">
        <v>20.410040619968129</v>
      </c>
      <c r="V70">
        <v>4.438812008298755</v>
      </c>
      <c r="W70">
        <v>10.288531096360382</v>
      </c>
      <c r="X70">
        <v>29.057316736064188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4.8688540882307096</v>
      </c>
      <c r="AF70">
        <v>2.6220396272819473</v>
      </c>
      <c r="AG70">
        <v>0</v>
      </c>
      <c r="AH70">
        <v>13.291406091700106</v>
      </c>
      <c r="AI70">
        <v>0</v>
      </c>
      <c r="AJ70">
        <v>0</v>
      </c>
      <c r="AK70">
        <v>16.084704111899136</v>
      </c>
      <c r="AL70">
        <v>0</v>
      </c>
      <c r="AM70">
        <v>0</v>
      </c>
      <c r="AN70">
        <v>0.75538799999999995</v>
      </c>
      <c r="AO70">
        <v>0</v>
      </c>
      <c r="AP70">
        <v>0</v>
      </c>
      <c r="AQ70">
        <v>13.79499165095238</v>
      </c>
      <c r="AR70">
        <v>0.71764424809782612</v>
      </c>
      <c r="AS70">
        <v>1.4706441168599469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788.42473412202628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9.0099854936900403</v>
      </c>
      <c r="L71">
        <v>557.15989609078906</v>
      </c>
      <c r="M71">
        <v>27.188527118835346</v>
      </c>
      <c r="N71">
        <v>17.450210455344585</v>
      </c>
      <c r="O71">
        <v>0</v>
      </c>
      <c r="P71">
        <v>37.111018952542373</v>
      </c>
      <c r="Q71">
        <v>2.7027282593856663</v>
      </c>
      <c r="R71">
        <v>11.74132961254902</v>
      </c>
      <c r="S71">
        <v>7.8021748524203067</v>
      </c>
      <c r="T71">
        <v>0</v>
      </c>
      <c r="U71">
        <v>20.410040619968129</v>
      </c>
      <c r="V71">
        <v>4.438812008298755</v>
      </c>
      <c r="W71">
        <v>10.288531096360382</v>
      </c>
      <c r="X71">
        <v>29.057316736064188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4.8688540882307096</v>
      </c>
      <c r="AF71">
        <v>2.6220396272819473</v>
      </c>
      <c r="AG71">
        <v>0</v>
      </c>
      <c r="AH71">
        <v>20.734593269883845</v>
      </c>
      <c r="AI71">
        <v>0</v>
      </c>
      <c r="AJ71">
        <v>0</v>
      </c>
      <c r="AK71">
        <v>16.084704111899136</v>
      </c>
      <c r="AL71">
        <v>0</v>
      </c>
      <c r="AM71">
        <v>0</v>
      </c>
      <c r="AN71">
        <v>0.75538799999999995</v>
      </c>
      <c r="AO71">
        <v>0</v>
      </c>
      <c r="AP71">
        <v>0</v>
      </c>
      <c r="AQ71">
        <v>13.79499165095238</v>
      </c>
      <c r="AR71">
        <v>0.71764424809782612</v>
      </c>
      <c r="AS71">
        <v>1.4706441168599469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795.40943040945388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9.0099854914946427</v>
      </c>
      <c r="L72">
        <v>557.15989609078906</v>
      </c>
      <c r="M72">
        <v>27.188527118835346</v>
      </c>
      <c r="N72">
        <v>17.450210455344585</v>
      </c>
      <c r="O72">
        <v>0</v>
      </c>
      <c r="P72">
        <v>37.111018952542373</v>
      </c>
      <c r="Q72">
        <v>2.7027282593856663</v>
      </c>
      <c r="R72">
        <v>11.74132961254902</v>
      </c>
      <c r="S72">
        <v>7.8021748524203067</v>
      </c>
      <c r="T72">
        <v>0</v>
      </c>
      <c r="U72">
        <v>20.410040619968129</v>
      </c>
      <c r="V72">
        <v>4.438812008298755</v>
      </c>
      <c r="W72">
        <v>10.288531096360382</v>
      </c>
      <c r="X72">
        <v>29.057316736064188</v>
      </c>
      <c r="Y72">
        <v>0</v>
      </c>
      <c r="Z72">
        <v>0</v>
      </c>
      <c r="AA72">
        <v>0</v>
      </c>
      <c r="AB72">
        <v>3.8918101980495119</v>
      </c>
      <c r="AC72">
        <v>0</v>
      </c>
      <c r="AD72">
        <v>0</v>
      </c>
      <c r="AE72">
        <v>4.8688540882307096</v>
      </c>
      <c r="AF72">
        <v>5.2440795613590261</v>
      </c>
      <c r="AG72">
        <v>0</v>
      </c>
      <c r="AH72">
        <v>22.385525919999999</v>
      </c>
      <c r="AI72">
        <v>0</v>
      </c>
      <c r="AJ72">
        <v>0</v>
      </c>
      <c r="AK72">
        <v>16.084704111899136</v>
      </c>
      <c r="AL72">
        <v>0</v>
      </c>
      <c r="AM72">
        <v>0</v>
      </c>
      <c r="AN72">
        <v>0.75538799999999995</v>
      </c>
      <c r="AO72">
        <v>0</v>
      </c>
      <c r="AP72">
        <v>0</v>
      </c>
      <c r="AQ72">
        <v>13.79499165095238</v>
      </c>
      <c r="AR72">
        <v>0.71764424809782612</v>
      </c>
      <c r="AS72">
        <v>1.4706441168599469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803.57421318950128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9.0099854936900403</v>
      </c>
      <c r="L73">
        <v>557.15989609078906</v>
      </c>
      <c r="M73">
        <v>27.188527118835346</v>
      </c>
      <c r="N73">
        <v>17.450210455344585</v>
      </c>
      <c r="O73">
        <v>0</v>
      </c>
      <c r="P73">
        <v>37.111018952542373</v>
      </c>
      <c r="Q73">
        <v>2.7027282593856663</v>
      </c>
      <c r="R73">
        <v>11.74132961254902</v>
      </c>
      <c r="S73">
        <v>7.8021748524203067</v>
      </c>
      <c r="T73">
        <v>0</v>
      </c>
      <c r="U73">
        <v>20.410040619968129</v>
      </c>
      <c r="V73">
        <v>4.438812008298755</v>
      </c>
      <c r="W73">
        <v>10.288531096360382</v>
      </c>
      <c r="X73">
        <v>29.057316736064188</v>
      </c>
      <c r="Y73">
        <v>0</v>
      </c>
      <c r="Z73">
        <v>0.32504624999999998</v>
      </c>
      <c r="AA73">
        <v>2.0771819459915615</v>
      </c>
      <c r="AB73">
        <v>3.8918101980495119</v>
      </c>
      <c r="AC73">
        <v>0.3762833111355427</v>
      </c>
      <c r="AD73">
        <v>2.6996219945495836</v>
      </c>
      <c r="AE73">
        <v>9.7377084832424021</v>
      </c>
      <c r="AF73">
        <v>7.8661191886409734</v>
      </c>
      <c r="AG73">
        <v>0</v>
      </c>
      <c r="AH73">
        <v>22.385525919999999</v>
      </c>
      <c r="AI73">
        <v>1.1285606106834249</v>
      </c>
      <c r="AJ73">
        <v>0</v>
      </c>
      <c r="AK73">
        <v>16.084704111899136</v>
      </c>
      <c r="AL73">
        <v>0</v>
      </c>
      <c r="AM73">
        <v>1.3392869152288072</v>
      </c>
      <c r="AN73">
        <v>0.75538799999999995</v>
      </c>
      <c r="AO73">
        <v>0</v>
      </c>
      <c r="AP73">
        <v>0</v>
      </c>
      <c r="AQ73">
        <v>13.79499165095238</v>
      </c>
      <c r="AR73">
        <v>0.71764424809782612</v>
      </c>
      <c r="AS73">
        <v>1.5898853327386266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819.13032945745783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9.0099854914946427</v>
      </c>
      <c r="L74">
        <v>557.15989609078906</v>
      </c>
      <c r="M74">
        <v>27.188527118835346</v>
      </c>
      <c r="N74">
        <v>17.450210455344585</v>
      </c>
      <c r="O74">
        <v>0</v>
      </c>
      <c r="P74">
        <v>37.111018952542373</v>
      </c>
      <c r="Q74">
        <v>2.7027282593856663</v>
      </c>
      <c r="R74">
        <v>11.74132961254902</v>
      </c>
      <c r="S74">
        <v>7.8021748524203067</v>
      </c>
      <c r="T74">
        <v>0</v>
      </c>
      <c r="U74">
        <v>20.410040619968129</v>
      </c>
      <c r="V74">
        <v>4.438812008298755</v>
      </c>
      <c r="W74">
        <v>10.288531096360382</v>
      </c>
      <c r="X74">
        <v>29.057316736064188</v>
      </c>
      <c r="Y74">
        <v>0</v>
      </c>
      <c r="Z74">
        <v>3.8537483522727274</v>
      </c>
      <c r="AA74">
        <v>4.1076855839662452</v>
      </c>
      <c r="AB74">
        <v>7.9175487194298562</v>
      </c>
      <c r="AC74">
        <v>8.587910611748077</v>
      </c>
      <c r="AD74">
        <v>5.3992442959121885</v>
      </c>
      <c r="AE74">
        <v>14.606562571473113</v>
      </c>
      <c r="AF74">
        <v>10.488159122718052</v>
      </c>
      <c r="AG74">
        <v>0</v>
      </c>
      <c r="AH74">
        <v>33.018650854720171</v>
      </c>
      <c r="AI74">
        <v>4.8904292106834255</v>
      </c>
      <c r="AJ74">
        <v>0</v>
      </c>
      <c r="AK74">
        <v>16.084704111899136</v>
      </c>
      <c r="AL74">
        <v>0</v>
      </c>
      <c r="AM74">
        <v>3.1134479129782444</v>
      </c>
      <c r="AN74">
        <v>0.75538799999999995</v>
      </c>
      <c r="AO74">
        <v>0</v>
      </c>
      <c r="AP74">
        <v>0</v>
      </c>
      <c r="AQ74">
        <v>13.79499165095238</v>
      </c>
      <c r="AR74">
        <v>0.71764424809782612</v>
      </c>
      <c r="AS74">
        <v>1.5898853327386266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863.28657187364286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9.0099854936900403</v>
      </c>
      <c r="L75">
        <v>557.15989609078906</v>
      </c>
      <c r="M75">
        <v>27.188527118835346</v>
      </c>
      <c r="N75">
        <v>17.450210455344585</v>
      </c>
      <c r="O75">
        <v>0</v>
      </c>
      <c r="P75">
        <v>37.111018952542373</v>
      </c>
      <c r="Q75">
        <v>2.7027282593856663</v>
      </c>
      <c r="R75">
        <v>11.74132961254902</v>
      </c>
      <c r="S75">
        <v>7.8021748524203067</v>
      </c>
      <c r="T75">
        <v>0</v>
      </c>
      <c r="U75">
        <v>20.410040619968129</v>
      </c>
      <c r="V75">
        <v>4.438812008298755</v>
      </c>
      <c r="W75">
        <v>10.288531096360382</v>
      </c>
      <c r="X75">
        <v>29.057316736064188</v>
      </c>
      <c r="Y75">
        <v>0</v>
      </c>
      <c r="Z75">
        <v>3.8537483522727274</v>
      </c>
      <c r="AA75">
        <v>6.5349545333333321</v>
      </c>
      <c r="AB75">
        <v>7.9175487194298562</v>
      </c>
      <c r="AC75">
        <v>8.587910611748077</v>
      </c>
      <c r="AD75">
        <v>5.3992442959121885</v>
      </c>
      <c r="AE75">
        <v>14.606562571473113</v>
      </c>
      <c r="AF75">
        <v>10.488159122718052</v>
      </c>
      <c r="AG75">
        <v>0</v>
      </c>
      <c r="AH75">
        <v>41.469186846568107</v>
      </c>
      <c r="AI75">
        <v>4.8904292106834255</v>
      </c>
      <c r="AJ75">
        <v>0</v>
      </c>
      <c r="AK75">
        <v>16.084704111899136</v>
      </c>
      <c r="AL75">
        <v>0</v>
      </c>
      <c r="AM75">
        <v>3.1134479129782444</v>
      </c>
      <c r="AN75">
        <v>0.75538799999999995</v>
      </c>
      <c r="AO75">
        <v>0</v>
      </c>
      <c r="AP75">
        <v>0</v>
      </c>
      <c r="AQ75">
        <v>13.79499165095238</v>
      </c>
      <c r="AR75">
        <v>0.71764424809782612</v>
      </c>
      <c r="AS75">
        <v>1.4706441168599469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874.04513560117459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9.0099854914946427</v>
      </c>
      <c r="L76">
        <v>557.15989609078906</v>
      </c>
      <c r="M76">
        <v>27.188527118835346</v>
      </c>
      <c r="N76">
        <v>17.450210455344585</v>
      </c>
      <c r="O76">
        <v>0</v>
      </c>
      <c r="P76">
        <v>37.111018952542373</v>
      </c>
      <c r="Q76">
        <v>2.7027282593856663</v>
      </c>
      <c r="R76">
        <v>11.74132961254902</v>
      </c>
      <c r="S76">
        <v>7.8021748524203067</v>
      </c>
      <c r="T76">
        <v>0</v>
      </c>
      <c r="U76">
        <v>20.410040619968129</v>
      </c>
      <c r="V76">
        <v>4.438812008298755</v>
      </c>
      <c r="W76">
        <v>10.288531096360382</v>
      </c>
      <c r="X76">
        <v>29.057316736064188</v>
      </c>
      <c r="Y76">
        <v>0</v>
      </c>
      <c r="Z76">
        <v>3.8537483522727274</v>
      </c>
      <c r="AA76">
        <v>7.7019107</v>
      </c>
      <c r="AB76">
        <v>7.9175487194298562</v>
      </c>
      <c r="AC76">
        <v>8.587910611748077</v>
      </c>
      <c r="AD76">
        <v>8.0988662904617712</v>
      </c>
      <c r="AE76">
        <v>14.606562571473113</v>
      </c>
      <c r="AF76">
        <v>10.488159122718052</v>
      </c>
      <c r="AG76">
        <v>0</v>
      </c>
      <c r="AH76">
        <v>41.469186846568107</v>
      </c>
      <c r="AI76">
        <v>4.8904292106834255</v>
      </c>
      <c r="AJ76">
        <v>0</v>
      </c>
      <c r="AK76">
        <v>16.084704111899136</v>
      </c>
      <c r="AL76">
        <v>0</v>
      </c>
      <c r="AM76">
        <v>3.1134479129782444</v>
      </c>
      <c r="AN76">
        <v>0.75538799999999995</v>
      </c>
      <c r="AO76">
        <v>0</v>
      </c>
      <c r="AP76">
        <v>0</v>
      </c>
      <c r="AQ76">
        <v>13.79499165095238</v>
      </c>
      <c r="AR76">
        <v>0.71764424809782612</v>
      </c>
      <c r="AS76">
        <v>1.4706441168599469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877.91171376019531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9.0099854936900403</v>
      </c>
      <c r="L77">
        <v>557.15989609078906</v>
      </c>
      <c r="M77">
        <v>27.188527118835346</v>
      </c>
      <c r="N77">
        <v>17.450210455344585</v>
      </c>
      <c r="O77">
        <v>0</v>
      </c>
      <c r="P77">
        <v>37.111018952542373</v>
      </c>
      <c r="Q77">
        <v>2.7027282593856663</v>
      </c>
      <c r="R77">
        <v>11.74132961254902</v>
      </c>
      <c r="S77">
        <v>7.8021748524203067</v>
      </c>
      <c r="T77">
        <v>0</v>
      </c>
      <c r="U77">
        <v>20.410040619968129</v>
      </c>
      <c r="V77">
        <v>4.438812008298755</v>
      </c>
      <c r="W77">
        <v>10.288531096360382</v>
      </c>
      <c r="X77">
        <v>29.057316736064188</v>
      </c>
      <c r="Y77">
        <v>0</v>
      </c>
      <c r="Z77">
        <v>3.8537483522727274</v>
      </c>
      <c r="AA77">
        <v>7.7019107</v>
      </c>
      <c r="AB77">
        <v>7.9175487194298562</v>
      </c>
      <c r="AC77">
        <v>8.587910611748077</v>
      </c>
      <c r="AD77">
        <v>8.0988662904617712</v>
      </c>
      <c r="AE77">
        <v>14.606562571473113</v>
      </c>
      <c r="AF77">
        <v>10.488159122718052</v>
      </c>
      <c r="AG77">
        <v>0</v>
      </c>
      <c r="AH77">
        <v>39.174670360000007</v>
      </c>
      <c r="AI77">
        <v>4.8904292106834255</v>
      </c>
      <c r="AJ77">
        <v>0</v>
      </c>
      <c r="AK77">
        <v>16.084704111899136</v>
      </c>
      <c r="AL77">
        <v>0</v>
      </c>
      <c r="AM77">
        <v>3.1134479129782444</v>
      </c>
      <c r="AN77">
        <v>0.75538799999999995</v>
      </c>
      <c r="AO77">
        <v>0</v>
      </c>
      <c r="AP77">
        <v>0</v>
      </c>
      <c r="AQ77">
        <v>13.79499165095238</v>
      </c>
      <c r="AR77">
        <v>0.71764424809782612</v>
      </c>
      <c r="AS77">
        <v>1.4706441168599469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875.6171972758226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9.0099854914946427</v>
      </c>
      <c r="L78">
        <v>557.15989609078906</v>
      </c>
      <c r="M78">
        <v>27.188527118835346</v>
      </c>
      <c r="N78">
        <v>17.450210455344585</v>
      </c>
      <c r="O78">
        <v>0</v>
      </c>
      <c r="P78">
        <v>37.111018952542373</v>
      </c>
      <c r="Q78">
        <v>2.7027282593856663</v>
      </c>
      <c r="R78">
        <v>11.74132961254902</v>
      </c>
      <c r="S78">
        <v>7.8021748524203067</v>
      </c>
      <c r="T78">
        <v>0</v>
      </c>
      <c r="U78">
        <v>20.410040619968129</v>
      </c>
      <c r="V78">
        <v>4.438812008298755</v>
      </c>
      <c r="W78">
        <v>10.288531096360382</v>
      </c>
      <c r="X78">
        <v>29.057316736064188</v>
      </c>
      <c r="Y78">
        <v>0</v>
      </c>
      <c r="Z78">
        <v>3.8537483522727274</v>
      </c>
      <c r="AA78">
        <v>7.7019107</v>
      </c>
      <c r="AB78">
        <v>7.9175487194298562</v>
      </c>
      <c r="AC78">
        <v>8.587910611748077</v>
      </c>
      <c r="AD78">
        <v>5.3992442959121885</v>
      </c>
      <c r="AE78">
        <v>14.606562571473113</v>
      </c>
      <c r="AF78">
        <v>10.488159122718052</v>
      </c>
      <c r="AG78">
        <v>0</v>
      </c>
      <c r="AH78">
        <v>33.018650854720171</v>
      </c>
      <c r="AI78">
        <v>4.8904292106834255</v>
      </c>
      <c r="AJ78">
        <v>0</v>
      </c>
      <c r="AK78">
        <v>16.084704111899136</v>
      </c>
      <c r="AL78">
        <v>0</v>
      </c>
      <c r="AM78">
        <v>3.1134479129782444</v>
      </c>
      <c r="AN78">
        <v>0.75538799999999995</v>
      </c>
      <c r="AO78">
        <v>0</v>
      </c>
      <c r="AP78">
        <v>0</v>
      </c>
      <c r="AQ78">
        <v>13.79499165095238</v>
      </c>
      <c r="AR78">
        <v>1.3048080027173912</v>
      </c>
      <c r="AS78">
        <v>1.4706441168599469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867.34871952841752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9.0100653450256853</v>
      </c>
      <c r="L79">
        <v>557.15989609078906</v>
      </c>
      <c r="M79">
        <v>27.188527118835346</v>
      </c>
      <c r="N79">
        <v>17.450210455344585</v>
      </c>
      <c r="O79">
        <v>0</v>
      </c>
      <c r="P79">
        <v>37.111018952542373</v>
      </c>
      <c r="Q79">
        <v>2.7027282593856663</v>
      </c>
      <c r="R79">
        <v>11.74132961254902</v>
      </c>
      <c r="S79">
        <v>7.8021748524203067</v>
      </c>
      <c r="T79">
        <v>0</v>
      </c>
      <c r="U79">
        <v>20.410040619968129</v>
      </c>
      <c r="V79">
        <v>4.438812008298755</v>
      </c>
      <c r="W79">
        <v>10.288531096360382</v>
      </c>
      <c r="X79">
        <v>29.057316736064188</v>
      </c>
      <c r="Y79">
        <v>0</v>
      </c>
      <c r="Z79">
        <v>3.8537483522727274</v>
      </c>
      <c r="AA79">
        <v>7.7019107</v>
      </c>
      <c r="AB79">
        <v>7.9175487194298562</v>
      </c>
      <c r="AC79">
        <v>8.587910611748077</v>
      </c>
      <c r="AD79">
        <v>5.3992442959121885</v>
      </c>
      <c r="AE79">
        <v>14.606562571473113</v>
      </c>
      <c r="AF79">
        <v>10.488159122718052</v>
      </c>
      <c r="AG79">
        <v>0</v>
      </c>
      <c r="AH79">
        <v>27.981907400000001</v>
      </c>
      <c r="AI79">
        <v>4.8904292106834255</v>
      </c>
      <c r="AJ79">
        <v>0</v>
      </c>
      <c r="AK79">
        <v>16.084704111899136</v>
      </c>
      <c r="AL79">
        <v>0</v>
      </c>
      <c r="AM79">
        <v>3.1134479129782444</v>
      </c>
      <c r="AN79">
        <v>0.75538799999999995</v>
      </c>
      <c r="AO79">
        <v>0</v>
      </c>
      <c r="AP79">
        <v>0</v>
      </c>
      <c r="AQ79">
        <v>13.79499165095238</v>
      </c>
      <c r="AR79">
        <v>10.438463101358696</v>
      </c>
      <c r="AS79">
        <v>1.4706441168599469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871.44571102586974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9.0099782545100844</v>
      </c>
      <c r="L80">
        <v>557.15989609078906</v>
      </c>
      <c r="M80">
        <v>27.188527118835346</v>
      </c>
      <c r="N80">
        <v>17.450210455344585</v>
      </c>
      <c r="O80">
        <v>0</v>
      </c>
      <c r="P80">
        <v>37.111018952542373</v>
      </c>
      <c r="Q80">
        <v>2.7027282593856663</v>
      </c>
      <c r="R80">
        <v>11.74132961254902</v>
      </c>
      <c r="S80">
        <v>7.8021748524203067</v>
      </c>
      <c r="T80">
        <v>0</v>
      </c>
      <c r="U80">
        <v>20.410040619968129</v>
      </c>
      <c r="V80">
        <v>4.438812008298755</v>
      </c>
      <c r="W80">
        <v>10.288531096360382</v>
      </c>
      <c r="X80">
        <v>29.057316736064188</v>
      </c>
      <c r="Y80">
        <v>0</v>
      </c>
      <c r="Z80">
        <v>0</v>
      </c>
      <c r="AA80">
        <v>4.1506298113924052</v>
      </c>
      <c r="AB80">
        <v>7.7836200892723175</v>
      </c>
      <c r="AC80">
        <v>0.3762833111355427</v>
      </c>
      <c r="AD80">
        <v>5.3992442959121885</v>
      </c>
      <c r="AE80">
        <v>9.7377084832424021</v>
      </c>
      <c r="AF80">
        <v>5.2440795613590261</v>
      </c>
      <c r="AG80">
        <v>0</v>
      </c>
      <c r="AH80">
        <v>22.105706753959875</v>
      </c>
      <c r="AI80">
        <v>1.1285606106834249</v>
      </c>
      <c r="AJ80">
        <v>0</v>
      </c>
      <c r="AK80">
        <v>16.084704111899136</v>
      </c>
      <c r="AL80">
        <v>0</v>
      </c>
      <c r="AM80">
        <v>1.1423330112528132</v>
      </c>
      <c r="AN80">
        <v>0.75538799999999995</v>
      </c>
      <c r="AO80">
        <v>0</v>
      </c>
      <c r="AP80">
        <v>0</v>
      </c>
      <c r="AQ80">
        <v>13.79499165095238</v>
      </c>
      <c r="AR80">
        <v>10.438463101358696</v>
      </c>
      <c r="AS80">
        <v>1.4706441168599469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833.9729209663484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9.0100653450256853</v>
      </c>
      <c r="L81">
        <v>557.15989609078906</v>
      </c>
      <c r="M81">
        <v>27.188527118835346</v>
      </c>
      <c r="N81">
        <v>17.450210455344585</v>
      </c>
      <c r="O81">
        <v>0</v>
      </c>
      <c r="P81">
        <v>37.111018952542373</v>
      </c>
      <c r="Q81">
        <v>2.970542040372671</v>
      </c>
      <c r="R81">
        <v>11.74132961254902</v>
      </c>
      <c r="S81">
        <v>7.8021748524203067</v>
      </c>
      <c r="T81">
        <v>0</v>
      </c>
      <c r="U81">
        <v>20.410040619968129</v>
      </c>
      <c r="V81">
        <v>4.438812008298755</v>
      </c>
      <c r="W81">
        <v>10.288531096360382</v>
      </c>
      <c r="X81">
        <v>29.057316736064188</v>
      </c>
      <c r="Y81">
        <v>0</v>
      </c>
      <c r="Z81">
        <v>0</v>
      </c>
      <c r="AA81">
        <v>1.8671298666666667</v>
      </c>
      <c r="AB81">
        <v>7.7836200892723175</v>
      </c>
      <c r="AC81">
        <v>0</v>
      </c>
      <c r="AD81">
        <v>2.6996219945495836</v>
      </c>
      <c r="AE81">
        <v>4.8688540882307096</v>
      </c>
      <c r="AF81">
        <v>2.6220396272819473</v>
      </c>
      <c r="AG81">
        <v>0</v>
      </c>
      <c r="AH81">
        <v>11.892310568299894</v>
      </c>
      <c r="AI81">
        <v>0</v>
      </c>
      <c r="AJ81">
        <v>0</v>
      </c>
      <c r="AK81">
        <v>16.084704111899136</v>
      </c>
      <c r="AL81">
        <v>0</v>
      </c>
      <c r="AM81">
        <v>0</v>
      </c>
      <c r="AN81">
        <v>0.75538799999999995</v>
      </c>
      <c r="AO81">
        <v>0</v>
      </c>
      <c r="AP81">
        <v>1.968204938359569</v>
      </c>
      <c r="AQ81">
        <v>13.79499165095238</v>
      </c>
      <c r="AR81">
        <v>1.3048080027173912</v>
      </c>
      <c r="AS81">
        <v>1.4706441168599469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801.74078198366044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9.0100532666838955</v>
      </c>
      <c r="L82">
        <v>557.15989609078906</v>
      </c>
      <c r="M82">
        <v>27.188527118835346</v>
      </c>
      <c r="N82">
        <v>17.450210455344585</v>
      </c>
      <c r="O82">
        <v>0</v>
      </c>
      <c r="P82">
        <v>37.111018952542373</v>
      </c>
      <c r="Q82">
        <v>3.1611352023346306</v>
      </c>
      <c r="R82">
        <v>11.74132961254902</v>
      </c>
      <c r="S82">
        <v>7.8021748524203067</v>
      </c>
      <c r="T82">
        <v>0</v>
      </c>
      <c r="U82">
        <v>20.410040619968129</v>
      </c>
      <c r="V82">
        <v>4.438812008298755</v>
      </c>
      <c r="W82">
        <v>10.288531096360382</v>
      </c>
      <c r="X82">
        <v>29.057316736064188</v>
      </c>
      <c r="Y82">
        <v>0</v>
      </c>
      <c r="Z82">
        <v>0</v>
      </c>
      <c r="AA82">
        <v>0</v>
      </c>
      <c r="AB82">
        <v>7.7836200892723175</v>
      </c>
      <c r="AC82">
        <v>0</v>
      </c>
      <c r="AD82">
        <v>0</v>
      </c>
      <c r="AE82">
        <v>4.8688540882307096</v>
      </c>
      <c r="AF82">
        <v>2.6220396272819473</v>
      </c>
      <c r="AG82">
        <v>0</v>
      </c>
      <c r="AH82">
        <v>11.19276296</v>
      </c>
      <c r="AI82">
        <v>0</v>
      </c>
      <c r="AJ82">
        <v>0</v>
      </c>
      <c r="AK82">
        <v>16.084704111899136</v>
      </c>
      <c r="AL82">
        <v>0</v>
      </c>
      <c r="AM82">
        <v>0</v>
      </c>
      <c r="AN82">
        <v>0.75538799999999995</v>
      </c>
      <c r="AO82">
        <v>0</v>
      </c>
      <c r="AP82">
        <v>1.968204938359569</v>
      </c>
      <c r="AQ82">
        <v>13.79499165095238</v>
      </c>
      <c r="AR82">
        <v>0.81550492500000005</v>
      </c>
      <c r="AS82">
        <v>1.4706441168599469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796.17576052004699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9.0001734601697247</v>
      </c>
      <c r="L83">
        <v>557.15989609078906</v>
      </c>
      <c r="M83">
        <v>27.188527118835346</v>
      </c>
      <c r="N83">
        <v>17.450210455344585</v>
      </c>
      <c r="O83">
        <v>0</v>
      </c>
      <c r="P83">
        <v>37.111018952542373</v>
      </c>
      <c r="Q83">
        <v>3.1611352023346306</v>
      </c>
      <c r="R83">
        <v>11.74132961254902</v>
      </c>
      <c r="S83">
        <v>7.8019354191263286</v>
      </c>
      <c r="T83">
        <v>0</v>
      </c>
      <c r="U83">
        <v>20.410040619968129</v>
      </c>
      <c r="V83">
        <v>4.438812008298755</v>
      </c>
      <c r="W83">
        <v>10.288531096360382</v>
      </c>
      <c r="X83">
        <v>29.057316736064188</v>
      </c>
      <c r="Y83">
        <v>0</v>
      </c>
      <c r="Z83">
        <v>0</v>
      </c>
      <c r="AA83">
        <v>0</v>
      </c>
      <c r="AB83">
        <v>3.8918101980495119</v>
      </c>
      <c r="AC83">
        <v>0</v>
      </c>
      <c r="AD83">
        <v>0</v>
      </c>
      <c r="AE83">
        <v>4.8688540882307096</v>
      </c>
      <c r="AF83">
        <v>2.6220396272819473</v>
      </c>
      <c r="AG83">
        <v>0</v>
      </c>
      <c r="AH83">
        <v>11.19276296</v>
      </c>
      <c r="AI83">
        <v>0</v>
      </c>
      <c r="AJ83">
        <v>0</v>
      </c>
      <c r="AK83">
        <v>16.084704111899136</v>
      </c>
      <c r="AL83">
        <v>0</v>
      </c>
      <c r="AM83">
        <v>0</v>
      </c>
      <c r="AN83">
        <v>0.75538799999999995</v>
      </c>
      <c r="AO83">
        <v>0</v>
      </c>
      <c r="AP83">
        <v>1.968204938359569</v>
      </c>
      <c r="AQ83">
        <v>13.79499165095238</v>
      </c>
      <c r="AR83">
        <v>0.81550492500000005</v>
      </c>
      <c r="AS83">
        <v>1.4706441168599469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792.2738313890161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9.0001734601697247</v>
      </c>
      <c r="L84">
        <v>557.15989609078906</v>
      </c>
      <c r="M84">
        <v>27.188527118835346</v>
      </c>
      <c r="N84">
        <v>17.450210455344585</v>
      </c>
      <c r="O84">
        <v>0</v>
      </c>
      <c r="P84">
        <v>37.111018952542373</v>
      </c>
      <c r="Q84">
        <v>3.1611352023346306</v>
      </c>
      <c r="R84">
        <v>11.74132961254902</v>
      </c>
      <c r="S84">
        <v>7.8019354191263286</v>
      </c>
      <c r="T84">
        <v>0</v>
      </c>
      <c r="U84">
        <v>20.410040619968129</v>
      </c>
      <c r="V84">
        <v>4.438812008298755</v>
      </c>
      <c r="W84">
        <v>10.288531096360382</v>
      </c>
      <c r="X84">
        <v>29.057316736064188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4.8688540882307096</v>
      </c>
      <c r="AF84">
        <v>2.6220396272819473</v>
      </c>
      <c r="AG84">
        <v>0</v>
      </c>
      <c r="AH84">
        <v>11.19276296</v>
      </c>
      <c r="AI84">
        <v>0</v>
      </c>
      <c r="AJ84">
        <v>0</v>
      </c>
      <c r="AK84">
        <v>16.084704111899136</v>
      </c>
      <c r="AL84">
        <v>0</v>
      </c>
      <c r="AM84">
        <v>0</v>
      </c>
      <c r="AN84">
        <v>0.75538799999999995</v>
      </c>
      <c r="AO84">
        <v>0</v>
      </c>
      <c r="AP84">
        <v>1.968204938359569</v>
      </c>
      <c r="AQ84">
        <v>13.79499165095238</v>
      </c>
      <c r="AR84">
        <v>0.81550492500000005</v>
      </c>
      <c r="AS84">
        <v>1.4706441168599469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788.38202119096661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8.6700127304058068</v>
      </c>
      <c r="L85">
        <v>557.15989609078906</v>
      </c>
      <c r="M85">
        <v>27.188527118835346</v>
      </c>
      <c r="N85">
        <v>17.450210455344585</v>
      </c>
      <c r="O85">
        <v>0</v>
      </c>
      <c r="P85">
        <v>37.111018952542373</v>
      </c>
      <c r="Q85">
        <v>3.1611352023346306</v>
      </c>
      <c r="R85">
        <v>11.74132961254902</v>
      </c>
      <c r="S85">
        <v>7.8019354191263286</v>
      </c>
      <c r="T85">
        <v>0</v>
      </c>
      <c r="U85">
        <v>20.410040619968129</v>
      </c>
      <c r="V85">
        <v>4.438812008298755</v>
      </c>
      <c r="W85">
        <v>10.288531096360382</v>
      </c>
      <c r="X85">
        <v>29.057316736064188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4.8688540882307096</v>
      </c>
      <c r="AF85">
        <v>2.6220396272819473</v>
      </c>
      <c r="AG85">
        <v>0</v>
      </c>
      <c r="AH85">
        <v>11.19276296</v>
      </c>
      <c r="AI85">
        <v>0</v>
      </c>
      <c r="AJ85">
        <v>0</v>
      </c>
      <c r="AK85">
        <v>16.084704111899136</v>
      </c>
      <c r="AL85">
        <v>0</v>
      </c>
      <c r="AM85">
        <v>0</v>
      </c>
      <c r="AN85">
        <v>0.75538799999999995</v>
      </c>
      <c r="AO85">
        <v>0</v>
      </c>
      <c r="AP85">
        <v>0</v>
      </c>
      <c r="AQ85">
        <v>13.79499165095238</v>
      </c>
      <c r="AR85">
        <v>0.81550492500000005</v>
      </c>
      <c r="AS85">
        <v>1.4706441168599469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786.08365552284306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8.6700127304058068</v>
      </c>
      <c r="L86">
        <v>557.15989609078906</v>
      </c>
      <c r="M86">
        <v>27.188527118835346</v>
      </c>
      <c r="N86">
        <v>17.450210455344585</v>
      </c>
      <c r="O86">
        <v>0</v>
      </c>
      <c r="P86">
        <v>37.111018952542373</v>
      </c>
      <c r="Q86">
        <v>3.1611352023346306</v>
      </c>
      <c r="R86">
        <v>11.74132961254902</v>
      </c>
      <c r="S86">
        <v>7.8019354191263286</v>
      </c>
      <c r="T86">
        <v>0</v>
      </c>
      <c r="U86">
        <v>20.410040619968129</v>
      </c>
      <c r="V86">
        <v>4.438812008298755</v>
      </c>
      <c r="W86">
        <v>10.288531096360382</v>
      </c>
      <c r="X86">
        <v>29.057316736064188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4.8688540882307096</v>
      </c>
      <c r="AF86">
        <v>2.6220396272819473</v>
      </c>
      <c r="AG86">
        <v>0</v>
      </c>
      <c r="AH86">
        <v>11.19276296</v>
      </c>
      <c r="AI86">
        <v>0</v>
      </c>
      <c r="AJ86">
        <v>0</v>
      </c>
      <c r="AK86">
        <v>16.084704111899136</v>
      </c>
      <c r="AL86">
        <v>0</v>
      </c>
      <c r="AM86">
        <v>0</v>
      </c>
      <c r="AN86">
        <v>0.75538799999999995</v>
      </c>
      <c r="AO86">
        <v>0</v>
      </c>
      <c r="AP86">
        <v>0</v>
      </c>
      <c r="AQ86">
        <v>13.79499165095238</v>
      </c>
      <c r="AR86">
        <v>0.81550492500000005</v>
      </c>
      <c r="AS86">
        <v>1.4706441168599469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786.08365552284306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1.9299808174122943</v>
      </c>
      <c r="L87">
        <v>484.06827478468676</v>
      </c>
      <c r="M87">
        <v>27.188527118835346</v>
      </c>
      <c r="N87">
        <v>17.450210455344585</v>
      </c>
      <c r="O87">
        <v>0</v>
      </c>
      <c r="P87">
        <v>37.111018952542373</v>
      </c>
      <c r="Q87">
        <v>3.1611352023346306</v>
      </c>
      <c r="R87">
        <v>11.74132961254902</v>
      </c>
      <c r="S87">
        <v>1.9304707461617194</v>
      </c>
      <c r="T87">
        <v>0</v>
      </c>
      <c r="U87">
        <v>20.410040619968129</v>
      </c>
      <c r="V87">
        <v>4.438812008298755</v>
      </c>
      <c r="W87">
        <v>10.288531096360382</v>
      </c>
      <c r="X87">
        <v>29.057316736064188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4.8688540882307096</v>
      </c>
      <c r="AF87">
        <v>2.6220396272819473</v>
      </c>
      <c r="AG87">
        <v>0</v>
      </c>
      <c r="AH87">
        <v>5.5963814799999998</v>
      </c>
      <c r="AI87">
        <v>0</v>
      </c>
      <c r="AJ87">
        <v>0</v>
      </c>
      <c r="AK87">
        <v>16.084704111899136</v>
      </c>
      <c r="AL87">
        <v>0</v>
      </c>
      <c r="AM87">
        <v>0</v>
      </c>
      <c r="AN87">
        <v>0.75538799999999995</v>
      </c>
      <c r="AO87">
        <v>0</v>
      </c>
      <c r="AP87">
        <v>0</v>
      </c>
      <c r="AQ87">
        <v>13.79499165095238</v>
      </c>
      <c r="AR87">
        <v>0.81550492500000005</v>
      </c>
      <c r="AS87">
        <v>1.4706441168599469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694.78415615078268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1.9300029929650997</v>
      </c>
      <c r="L88">
        <v>406.96001529062556</v>
      </c>
      <c r="M88">
        <v>27.188527118835346</v>
      </c>
      <c r="N88">
        <v>17.450210455344585</v>
      </c>
      <c r="O88">
        <v>0</v>
      </c>
      <c r="P88">
        <v>37.111018952542373</v>
      </c>
      <c r="Q88">
        <v>2.9210287384615388</v>
      </c>
      <c r="R88">
        <v>1.9295996861159928</v>
      </c>
      <c r="S88">
        <v>1.9297960093867332</v>
      </c>
      <c r="T88">
        <v>0</v>
      </c>
      <c r="U88">
        <v>20.410040619968129</v>
      </c>
      <c r="V88">
        <v>4.438812008298755</v>
      </c>
      <c r="W88">
        <v>10.288531096360382</v>
      </c>
      <c r="X88">
        <v>29.057316736064188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4.8688540882307096</v>
      </c>
      <c r="AF88">
        <v>2.6220396272819473</v>
      </c>
      <c r="AG88">
        <v>0</v>
      </c>
      <c r="AH88">
        <v>0</v>
      </c>
      <c r="AI88">
        <v>0</v>
      </c>
      <c r="AJ88">
        <v>0</v>
      </c>
      <c r="AK88">
        <v>16.084704111899136</v>
      </c>
      <c r="AL88">
        <v>0</v>
      </c>
      <c r="AM88">
        <v>0</v>
      </c>
      <c r="AN88">
        <v>0.75538799999999995</v>
      </c>
      <c r="AO88">
        <v>0</v>
      </c>
      <c r="AP88">
        <v>0</v>
      </c>
      <c r="AQ88">
        <v>13.79499165095238</v>
      </c>
      <c r="AR88">
        <v>0.81550492500000005</v>
      </c>
      <c r="AS88">
        <v>1.4706441168599469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602.02702622519303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1.9299996842673168</v>
      </c>
      <c r="L89">
        <v>329.82345147610874</v>
      </c>
      <c r="M89">
        <v>27.188527118835346</v>
      </c>
      <c r="N89">
        <v>17.450210455344585</v>
      </c>
      <c r="O89">
        <v>0</v>
      </c>
      <c r="P89">
        <v>37.111018952542373</v>
      </c>
      <c r="Q89">
        <v>2.8900044886499408</v>
      </c>
      <c r="R89">
        <v>11.741290325751635</v>
      </c>
      <c r="S89">
        <v>1.9297960093867332</v>
      </c>
      <c r="T89">
        <v>0</v>
      </c>
      <c r="U89">
        <v>20.410040619968129</v>
      </c>
      <c r="V89">
        <v>4.438812008298755</v>
      </c>
      <c r="W89">
        <v>10.288531096360382</v>
      </c>
      <c r="X89">
        <v>29.057316736064188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4.8688540882307096</v>
      </c>
      <c r="AF89">
        <v>2.6220396272819473</v>
      </c>
      <c r="AG89">
        <v>0</v>
      </c>
      <c r="AH89">
        <v>0</v>
      </c>
      <c r="AI89">
        <v>0</v>
      </c>
      <c r="AJ89">
        <v>0</v>
      </c>
      <c r="AK89">
        <v>16.084704111899136</v>
      </c>
      <c r="AL89">
        <v>0</v>
      </c>
      <c r="AM89">
        <v>0</v>
      </c>
      <c r="AN89">
        <v>0.75538799999999995</v>
      </c>
      <c r="AO89">
        <v>0</v>
      </c>
      <c r="AP89">
        <v>0</v>
      </c>
      <c r="AQ89">
        <v>13.79499165095238</v>
      </c>
      <c r="AR89">
        <v>10.438463101358696</v>
      </c>
      <c r="AS89">
        <v>1.4706441168599469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544.29408366816097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1.9299996842673168</v>
      </c>
      <c r="L90">
        <v>308.61309396050729</v>
      </c>
      <c r="M90">
        <v>27.188527118835346</v>
      </c>
      <c r="N90">
        <v>17.450210455344585</v>
      </c>
      <c r="O90">
        <v>0</v>
      </c>
      <c r="P90">
        <v>37.111018952542373</v>
      </c>
      <c r="Q90">
        <v>2.8900044886499408</v>
      </c>
      <c r="R90">
        <v>1.9295996861159928</v>
      </c>
      <c r="S90">
        <v>1.9297960093867332</v>
      </c>
      <c r="T90">
        <v>0</v>
      </c>
      <c r="U90">
        <v>20.410040619968129</v>
      </c>
      <c r="V90">
        <v>1.9295411606694559</v>
      </c>
      <c r="W90">
        <v>10.288531096360382</v>
      </c>
      <c r="X90">
        <v>29.057316736064188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4.8688540882307096</v>
      </c>
      <c r="AF90">
        <v>2.6220396272819473</v>
      </c>
      <c r="AG90">
        <v>0</v>
      </c>
      <c r="AH90">
        <v>0</v>
      </c>
      <c r="AI90">
        <v>0</v>
      </c>
      <c r="AJ90">
        <v>0</v>
      </c>
      <c r="AK90">
        <v>16.084704111899136</v>
      </c>
      <c r="AL90">
        <v>0</v>
      </c>
      <c r="AM90">
        <v>0</v>
      </c>
      <c r="AN90">
        <v>0.75538799999999995</v>
      </c>
      <c r="AO90">
        <v>0</v>
      </c>
      <c r="AP90">
        <v>0</v>
      </c>
      <c r="AQ90">
        <v>9.1966611006349179</v>
      </c>
      <c r="AR90">
        <v>10.438463101358696</v>
      </c>
      <c r="AS90">
        <v>1.4706441168599469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506.16443411497704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1.9299996842673168</v>
      </c>
      <c r="L91">
        <v>308.80799218069404</v>
      </c>
      <c r="M91">
        <v>27.188527118835346</v>
      </c>
      <c r="N91">
        <v>17.450210455344585</v>
      </c>
      <c r="O91">
        <v>0</v>
      </c>
      <c r="P91">
        <v>37.111018952542373</v>
      </c>
      <c r="Q91">
        <v>2.8900044886499408</v>
      </c>
      <c r="R91">
        <v>1.9295996861159928</v>
      </c>
      <c r="S91">
        <v>1.9297960093867332</v>
      </c>
      <c r="T91">
        <v>0</v>
      </c>
      <c r="U91">
        <v>20.410040619968129</v>
      </c>
      <c r="V91">
        <v>1.9994179514255548</v>
      </c>
      <c r="W91">
        <v>10.288531096360382</v>
      </c>
      <c r="X91">
        <v>29.057316736064188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4.8688540882307096</v>
      </c>
      <c r="AF91">
        <v>2.6220396272819473</v>
      </c>
      <c r="AG91">
        <v>0</v>
      </c>
      <c r="AH91">
        <v>0</v>
      </c>
      <c r="AI91">
        <v>0</v>
      </c>
      <c r="AJ91">
        <v>0</v>
      </c>
      <c r="AK91">
        <v>16.084704111899136</v>
      </c>
      <c r="AL91">
        <v>0</v>
      </c>
      <c r="AM91">
        <v>0</v>
      </c>
      <c r="AN91">
        <v>0.75538799999999995</v>
      </c>
      <c r="AO91">
        <v>0</v>
      </c>
      <c r="AP91">
        <v>0</v>
      </c>
      <c r="AQ91">
        <v>9.1966611006349179</v>
      </c>
      <c r="AR91">
        <v>1.3048080027173912</v>
      </c>
      <c r="AS91">
        <v>1.4706441168599469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497.29555402727857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1.9299996842673168</v>
      </c>
      <c r="L92">
        <v>308.80799218069404</v>
      </c>
      <c r="M92">
        <v>27.188527118835346</v>
      </c>
      <c r="N92">
        <v>17.450210455344585</v>
      </c>
      <c r="O92">
        <v>0</v>
      </c>
      <c r="P92">
        <v>37.111018952542373</v>
      </c>
      <c r="Q92">
        <v>2.8900044886499408</v>
      </c>
      <c r="R92">
        <v>1.9295996861159928</v>
      </c>
      <c r="S92">
        <v>1.9297960093867332</v>
      </c>
      <c r="T92">
        <v>0</v>
      </c>
      <c r="U92">
        <v>20.410040619968129</v>
      </c>
      <c r="V92">
        <v>1.9289137922705315</v>
      </c>
      <c r="W92">
        <v>10.288531096360382</v>
      </c>
      <c r="X92">
        <v>29.057316736064188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4.8688540882307096</v>
      </c>
      <c r="AF92">
        <v>2.6220396272819473</v>
      </c>
      <c r="AG92">
        <v>0</v>
      </c>
      <c r="AH92">
        <v>0</v>
      </c>
      <c r="AI92">
        <v>0</v>
      </c>
      <c r="AJ92">
        <v>0</v>
      </c>
      <c r="AK92">
        <v>16.084704111899136</v>
      </c>
      <c r="AL92">
        <v>0</v>
      </c>
      <c r="AM92">
        <v>0</v>
      </c>
      <c r="AN92">
        <v>0.75538799999999995</v>
      </c>
      <c r="AO92">
        <v>0</v>
      </c>
      <c r="AP92">
        <v>0</v>
      </c>
      <c r="AQ92">
        <v>9.1966611006349179</v>
      </c>
      <c r="AR92">
        <v>0.81550492500000005</v>
      </c>
      <c r="AS92">
        <v>1.4706441168599469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496.73574679040621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1.9299996842673168</v>
      </c>
      <c r="L93">
        <v>308.80799218069404</v>
      </c>
      <c r="M93">
        <v>27.188527118835346</v>
      </c>
      <c r="N93">
        <v>17.450210455344585</v>
      </c>
      <c r="O93">
        <v>0</v>
      </c>
      <c r="P93">
        <v>37.111018952542373</v>
      </c>
      <c r="Q93">
        <v>2.8900044886499408</v>
      </c>
      <c r="R93">
        <v>1.9299687830551988</v>
      </c>
      <c r="S93">
        <v>1.9297960093867332</v>
      </c>
      <c r="T93">
        <v>0</v>
      </c>
      <c r="U93">
        <v>20.410040619968129</v>
      </c>
      <c r="V93">
        <v>1.9289137922705315</v>
      </c>
      <c r="W93">
        <v>10.288531096360382</v>
      </c>
      <c r="X93">
        <v>29.057316736064188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2.6220396272819473</v>
      </c>
      <c r="AG93">
        <v>0</v>
      </c>
      <c r="AH93">
        <v>0</v>
      </c>
      <c r="AI93">
        <v>0</v>
      </c>
      <c r="AJ93">
        <v>0</v>
      </c>
      <c r="AK93">
        <v>16.084704111899136</v>
      </c>
      <c r="AL93">
        <v>0</v>
      </c>
      <c r="AM93">
        <v>0</v>
      </c>
      <c r="AN93">
        <v>0.75538799999999995</v>
      </c>
      <c r="AO93">
        <v>0</v>
      </c>
      <c r="AP93">
        <v>0</v>
      </c>
      <c r="AQ93">
        <v>9.1966611006349179</v>
      </c>
      <c r="AR93">
        <v>0.81550492500000005</v>
      </c>
      <c r="AS93">
        <v>1.4706441168599469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491.86726179911471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1.92999187115441</v>
      </c>
      <c r="L94">
        <v>308.80799218069404</v>
      </c>
      <c r="M94">
        <v>27.188527118835346</v>
      </c>
      <c r="N94">
        <v>17.450210455344585</v>
      </c>
      <c r="O94">
        <v>0</v>
      </c>
      <c r="P94">
        <v>37.111018952542373</v>
      </c>
      <c r="Q94">
        <v>2.8900044886499408</v>
      </c>
      <c r="R94">
        <v>1.9299687830551988</v>
      </c>
      <c r="S94">
        <v>1.9297960093867332</v>
      </c>
      <c r="T94">
        <v>0</v>
      </c>
      <c r="U94">
        <v>20.410040619968129</v>
      </c>
      <c r="V94">
        <v>1.9289137922705315</v>
      </c>
      <c r="W94">
        <v>10.288531096360382</v>
      </c>
      <c r="X94">
        <v>29.057316736064188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2.6220396272819473</v>
      </c>
      <c r="AG94">
        <v>0</v>
      </c>
      <c r="AH94">
        <v>0</v>
      </c>
      <c r="AI94">
        <v>0</v>
      </c>
      <c r="AJ94">
        <v>0</v>
      </c>
      <c r="AK94">
        <v>16.084704111899136</v>
      </c>
      <c r="AL94">
        <v>0</v>
      </c>
      <c r="AM94">
        <v>0</v>
      </c>
      <c r="AN94">
        <v>0.75538799999999995</v>
      </c>
      <c r="AO94">
        <v>0</v>
      </c>
      <c r="AP94">
        <v>0</v>
      </c>
      <c r="AQ94">
        <v>5.5477833312698399</v>
      </c>
      <c r="AR94">
        <v>0.81550492500000005</v>
      </c>
      <c r="AS94">
        <v>1.4706441168599469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488.21837621663673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1.9300104655366324</v>
      </c>
      <c r="L95">
        <v>308.80799218069404</v>
      </c>
      <c r="M95">
        <v>27.188527118835346</v>
      </c>
      <c r="N95">
        <v>17.450210455344585</v>
      </c>
      <c r="O95">
        <v>0</v>
      </c>
      <c r="P95">
        <v>37.111018952542373</v>
      </c>
      <c r="Q95">
        <v>2.8900044886499408</v>
      </c>
      <c r="R95">
        <v>1.9299687830551988</v>
      </c>
      <c r="S95">
        <v>1.9297960093867332</v>
      </c>
      <c r="T95">
        <v>0</v>
      </c>
      <c r="U95">
        <v>20.410040619968129</v>
      </c>
      <c r="V95">
        <v>1.9289137922705315</v>
      </c>
      <c r="W95">
        <v>10.288531096360382</v>
      </c>
      <c r="X95">
        <v>29.057316736064188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2.6220396272819473</v>
      </c>
      <c r="AG95">
        <v>0</v>
      </c>
      <c r="AH95">
        <v>0</v>
      </c>
      <c r="AI95">
        <v>0</v>
      </c>
      <c r="AJ95">
        <v>0</v>
      </c>
      <c r="AK95">
        <v>16.084704111899136</v>
      </c>
      <c r="AL95">
        <v>0</v>
      </c>
      <c r="AM95">
        <v>0</v>
      </c>
      <c r="AN95">
        <v>0.75538799999999995</v>
      </c>
      <c r="AO95">
        <v>0</v>
      </c>
      <c r="AP95">
        <v>0</v>
      </c>
      <c r="AQ95">
        <v>4.598330550317459</v>
      </c>
      <c r="AR95">
        <v>0.71764424809782612</v>
      </c>
      <c r="AS95">
        <v>1.4706441168599469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487.17108135316437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1.92999013051115</v>
      </c>
      <c r="L96">
        <v>308.80799218069404</v>
      </c>
      <c r="M96">
        <v>27.188527118835346</v>
      </c>
      <c r="N96">
        <v>17.450210455344585</v>
      </c>
      <c r="O96">
        <v>0</v>
      </c>
      <c r="P96">
        <v>37.111018952542373</v>
      </c>
      <c r="Q96">
        <v>2.8900044886499408</v>
      </c>
      <c r="R96">
        <v>1.9299687830551988</v>
      </c>
      <c r="S96">
        <v>1.9297960093867332</v>
      </c>
      <c r="T96">
        <v>0</v>
      </c>
      <c r="U96">
        <v>20.410040619968129</v>
      </c>
      <c r="V96">
        <v>1.9289137922705315</v>
      </c>
      <c r="W96">
        <v>10.288531096360382</v>
      </c>
      <c r="X96">
        <v>29.057316736064188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2.6220396272819473</v>
      </c>
      <c r="AG96">
        <v>0</v>
      </c>
      <c r="AH96">
        <v>0</v>
      </c>
      <c r="AI96">
        <v>0</v>
      </c>
      <c r="AJ96">
        <v>0</v>
      </c>
      <c r="AK96">
        <v>16.084704111899136</v>
      </c>
      <c r="AL96">
        <v>0</v>
      </c>
      <c r="AM96">
        <v>0</v>
      </c>
      <c r="AN96">
        <v>0.75538799999999995</v>
      </c>
      <c r="AO96">
        <v>0</v>
      </c>
      <c r="AP96">
        <v>0</v>
      </c>
      <c r="AQ96">
        <v>0</v>
      </c>
      <c r="AR96">
        <v>0.71764424809782612</v>
      </c>
      <c r="AS96">
        <v>1.4706441168599469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482.57273046782143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1.9300129752745201</v>
      </c>
      <c r="L97">
        <v>308.80799218069404</v>
      </c>
      <c r="M97">
        <v>27.188527118835346</v>
      </c>
      <c r="N97">
        <v>17.450210455344585</v>
      </c>
      <c r="O97">
        <v>0</v>
      </c>
      <c r="P97">
        <v>37.111018952542373</v>
      </c>
      <c r="Q97">
        <v>2.8900044886499408</v>
      </c>
      <c r="R97">
        <v>1.9299687830551988</v>
      </c>
      <c r="S97">
        <v>1.9297960093867332</v>
      </c>
      <c r="T97">
        <v>0</v>
      </c>
      <c r="U97">
        <v>20.410040619968129</v>
      </c>
      <c r="V97">
        <v>1.9289137922705315</v>
      </c>
      <c r="W97">
        <v>10.288531096360382</v>
      </c>
      <c r="X97">
        <v>29.057316736064188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2.6220396272819473</v>
      </c>
      <c r="AG97">
        <v>0</v>
      </c>
      <c r="AH97">
        <v>0</v>
      </c>
      <c r="AI97">
        <v>0</v>
      </c>
      <c r="AJ97">
        <v>0</v>
      </c>
      <c r="AK97">
        <v>16.084704111899136</v>
      </c>
      <c r="AL97">
        <v>0</v>
      </c>
      <c r="AM97">
        <v>0</v>
      </c>
      <c r="AN97">
        <v>0.75538799999999995</v>
      </c>
      <c r="AO97">
        <v>0</v>
      </c>
      <c r="AP97">
        <v>0</v>
      </c>
      <c r="AQ97">
        <v>0</v>
      </c>
      <c r="AR97">
        <v>0.71764424809782612</v>
      </c>
      <c r="AS97">
        <v>1.4706441168599469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482.57275331258478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1.9299874412946298</v>
      </c>
      <c r="L98">
        <v>308.80799218069404</v>
      </c>
      <c r="M98">
        <v>27.188527118835346</v>
      </c>
      <c r="N98">
        <v>17.450210455344585</v>
      </c>
      <c r="O98">
        <v>0</v>
      </c>
      <c r="P98">
        <v>37.111018952542373</v>
      </c>
      <c r="Q98">
        <v>2.8900044886499408</v>
      </c>
      <c r="R98">
        <v>1.9299687830551988</v>
      </c>
      <c r="S98">
        <v>1.9297960093867332</v>
      </c>
      <c r="T98">
        <v>0</v>
      </c>
      <c r="U98">
        <v>20.410040619968129</v>
      </c>
      <c r="V98">
        <v>1.9289137922705315</v>
      </c>
      <c r="W98">
        <v>10.288531096360382</v>
      </c>
      <c r="X98">
        <v>29.057316736064188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2.6220396272819473</v>
      </c>
      <c r="AG98">
        <v>0</v>
      </c>
      <c r="AH98">
        <v>0</v>
      </c>
      <c r="AI98">
        <v>0</v>
      </c>
      <c r="AJ98">
        <v>0</v>
      </c>
      <c r="AK98">
        <v>16.084704111899136</v>
      </c>
      <c r="AL98">
        <v>0</v>
      </c>
      <c r="AM98">
        <v>0</v>
      </c>
      <c r="AN98">
        <v>0.75538799999999995</v>
      </c>
      <c r="AO98">
        <v>0</v>
      </c>
      <c r="AP98">
        <v>0</v>
      </c>
      <c r="AQ98">
        <v>0</v>
      </c>
      <c r="AR98">
        <v>0.71764424809782612</v>
      </c>
      <c r="AS98">
        <v>1.4706441168599469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482.57272777860493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0.11857148230346717</v>
      </c>
      <c r="L99">
        <f t="shared" si="2"/>
        <v>9.3382767443103631</v>
      </c>
      <c r="M99">
        <f t="shared" si="2"/>
        <v>0.65296565197177658</v>
      </c>
      <c r="N99">
        <f t="shared" si="2"/>
        <v>0.41869806771692564</v>
      </c>
      <c r="O99">
        <f t="shared" si="2"/>
        <v>0</v>
      </c>
      <c r="P99">
        <f t="shared" si="2"/>
        <v>0.89066366884647885</v>
      </c>
      <c r="Q99">
        <f t="shared" si="2"/>
        <v>6.5484885062317241E-2</v>
      </c>
      <c r="R99">
        <f t="shared" si="2"/>
        <v>0.20880794188977189</v>
      </c>
      <c r="S99">
        <f t="shared" si="2"/>
        <v>0.12156312827731615</v>
      </c>
      <c r="T99">
        <f t="shared" si="2"/>
        <v>0</v>
      </c>
      <c r="U99">
        <f t="shared" si="2"/>
        <v>0.53657142799977653</v>
      </c>
      <c r="V99">
        <f t="shared" si="2"/>
        <v>8.6890712568401682E-2</v>
      </c>
      <c r="W99">
        <f t="shared" si="2"/>
        <v>0.19880683169933722</v>
      </c>
      <c r="X99">
        <f t="shared" si="2"/>
        <v>0.69615246827696464</v>
      </c>
      <c r="Y99">
        <f t="shared" si="2"/>
        <v>0</v>
      </c>
      <c r="Z99">
        <f t="shared" si="2"/>
        <v>1.3168923698863633E-2</v>
      </c>
      <c r="AA99">
        <f t="shared" si="2"/>
        <v>2.4922449501371312E-2</v>
      </c>
      <c r="AB99">
        <f t="shared" si="2"/>
        <v>4.0292839116466618E-2</v>
      </c>
      <c r="AC99">
        <f t="shared" si="2"/>
        <v>2.6140015146379772E-2</v>
      </c>
      <c r="AD99">
        <f t="shared" si="2"/>
        <v>2.6996221096044659E-2</v>
      </c>
      <c r="AE99">
        <f t="shared" si="2"/>
        <v>9.981151026593918E-2</v>
      </c>
      <c r="AF99">
        <f t="shared" si="2"/>
        <v>8.9732025373985641E-2</v>
      </c>
      <c r="AG99">
        <f t="shared" si="2"/>
        <v>0</v>
      </c>
      <c r="AH99">
        <f t="shared" si="2"/>
        <v>0.18538013660170005</v>
      </c>
      <c r="AI99">
        <f t="shared" si="2"/>
        <v>1.5799848242733696E-2</v>
      </c>
      <c r="AJ99">
        <f t="shared" si="2"/>
        <v>0</v>
      </c>
      <c r="AK99">
        <f t="shared" si="2"/>
        <v>0.38603289868557872</v>
      </c>
      <c r="AL99">
        <f t="shared" si="2"/>
        <v>0</v>
      </c>
      <c r="AM99">
        <f t="shared" si="2"/>
        <v>1.0571305945611403E-2</v>
      </c>
      <c r="AN99">
        <f t="shared" si="2"/>
        <v>1.8497791999999947E-2</v>
      </c>
      <c r="AO99">
        <f t="shared" si="2"/>
        <v>0</v>
      </c>
      <c r="AP99">
        <f t="shared" si="2"/>
        <v>6.9076423140430835E-3</v>
      </c>
      <c r="AQ99">
        <f t="shared" si="2"/>
        <v>0.16699200415940485</v>
      </c>
      <c r="AR99">
        <f t="shared" si="2"/>
        <v>4.8489922377241854E-2</v>
      </c>
      <c r="AS99">
        <f t="shared" si="2"/>
        <v>4.5083188696940994E-2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14.538271734145209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14.446451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14.446451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14.446451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14.446451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14.446451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14.446451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14.446451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14.446451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13.786204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13.786204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13.030658000000001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13.030658000000001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12.652683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12.652683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12.153288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12.153288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11.20825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11.20825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12.485478000000001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12.485478000000001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14.022489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14.022489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14.446451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14.446451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14.446451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14.446451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14.446451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14.446451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14.446451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14.446451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14.446451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14.446451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14.446451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14.446451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14.446451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14.446451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14.446451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14.446451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14.446451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14.446451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14.446451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14.446451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14.446451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14.446451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14.446451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14.446451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14.446451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14.446451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14.446451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14.446451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14.446451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14.446451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14.446451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14.446451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14.446451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14.446451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14.446451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14.446451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14.446451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14.446451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14.446451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14.446451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14.446451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14.446451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14.446451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14.446451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14.446451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14.446451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14.446451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14.446451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14.446451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14.446451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14.446451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14.446451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14.446451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14.446451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14.446451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14.446451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14.446451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14.446451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14.446451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14.446451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14.446451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14.446451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14.446451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14.446451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14.446451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14.446451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14.446451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14.446451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14.446451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14.446451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14.446451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14.446451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14.446451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14.446451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14.446451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14.446451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14.446451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14.446451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14.446451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14.446451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14.446451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14.446451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14.446451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14.446451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0.34376829725000047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0.34376829725000047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260.04000000000002</v>
      </c>
      <c r="L3" s="196">
        <v>1.93</v>
      </c>
      <c r="M3" s="196">
        <v>61.42</v>
      </c>
      <c r="N3" s="196">
        <v>24.98</v>
      </c>
      <c r="O3" s="196">
        <v>70.58</v>
      </c>
      <c r="P3" s="196">
        <v>23.9</v>
      </c>
      <c r="Q3" s="196">
        <v>2.89</v>
      </c>
      <c r="R3" s="196">
        <v>9</v>
      </c>
      <c r="S3" s="196">
        <v>5.78</v>
      </c>
      <c r="T3" s="196">
        <v>0</v>
      </c>
      <c r="U3" s="196">
        <v>59.82</v>
      </c>
      <c r="V3" s="196">
        <v>2.89</v>
      </c>
      <c r="W3" s="196">
        <v>6.74</v>
      </c>
      <c r="X3" s="196">
        <v>26.99</v>
      </c>
      <c r="Y3" s="196">
        <v>0</v>
      </c>
      <c r="Z3">
        <v>0</v>
      </c>
      <c r="AA3" s="196">
        <v>13.45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90</v>
      </c>
      <c r="AQ3" s="196">
        <v>14.45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260.04000000000002</v>
      </c>
      <c r="L4" s="196">
        <v>1.93</v>
      </c>
      <c r="M4" s="196">
        <v>61.42</v>
      </c>
      <c r="N4" s="196">
        <v>24.98</v>
      </c>
      <c r="O4" s="196">
        <v>70.58</v>
      </c>
      <c r="P4" s="196">
        <v>23.9</v>
      </c>
      <c r="Q4" s="196">
        <v>2.89</v>
      </c>
      <c r="R4" s="196">
        <v>8.67</v>
      </c>
      <c r="S4" s="196">
        <v>5.78</v>
      </c>
      <c r="T4" s="196">
        <v>0</v>
      </c>
      <c r="U4" s="196">
        <v>59.82</v>
      </c>
      <c r="V4" s="196">
        <v>2.89</v>
      </c>
      <c r="W4" s="196">
        <v>6.74</v>
      </c>
      <c r="X4" s="196">
        <v>26.97</v>
      </c>
      <c r="Y4" s="196">
        <v>0</v>
      </c>
      <c r="Z4">
        <v>0</v>
      </c>
      <c r="AA4" s="196">
        <v>13.45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60</v>
      </c>
      <c r="AQ4" s="196">
        <v>14.45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260.04000000000002</v>
      </c>
      <c r="L5" s="196">
        <v>1.93</v>
      </c>
      <c r="M5" s="196">
        <v>61.42</v>
      </c>
      <c r="N5" s="196">
        <v>24.98</v>
      </c>
      <c r="O5" s="196">
        <v>70.58</v>
      </c>
      <c r="P5" s="196">
        <v>23.9</v>
      </c>
      <c r="Q5" s="196">
        <v>2.89</v>
      </c>
      <c r="R5" s="196">
        <v>8.67</v>
      </c>
      <c r="S5" s="196">
        <v>5.78</v>
      </c>
      <c r="T5" s="196">
        <v>0</v>
      </c>
      <c r="U5" s="196">
        <v>59.82</v>
      </c>
      <c r="V5" s="196">
        <v>2.89</v>
      </c>
      <c r="W5" s="196">
        <v>6.74</v>
      </c>
      <c r="X5" s="196">
        <v>26.97</v>
      </c>
      <c r="Y5" s="196">
        <v>0</v>
      </c>
      <c r="Z5">
        <v>0</v>
      </c>
      <c r="AA5" s="196">
        <v>13.45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57.79</v>
      </c>
      <c r="AQ5" s="196">
        <v>14.45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260.04000000000002</v>
      </c>
      <c r="L6" s="196">
        <v>1.93</v>
      </c>
      <c r="M6" s="196">
        <v>61.42</v>
      </c>
      <c r="N6" s="196">
        <v>24.98</v>
      </c>
      <c r="O6" s="196">
        <v>70.58</v>
      </c>
      <c r="P6" s="196">
        <v>23.9</v>
      </c>
      <c r="Q6" s="196">
        <v>2.89</v>
      </c>
      <c r="R6" s="196">
        <v>8.67</v>
      </c>
      <c r="S6" s="196">
        <v>5.78</v>
      </c>
      <c r="T6" s="196">
        <v>0</v>
      </c>
      <c r="U6" s="196">
        <v>59.82</v>
      </c>
      <c r="V6" s="196">
        <v>2.89</v>
      </c>
      <c r="W6" s="196">
        <v>6.74</v>
      </c>
      <c r="X6" s="196">
        <v>26.97</v>
      </c>
      <c r="Y6" s="196">
        <v>0</v>
      </c>
      <c r="Z6">
        <v>0</v>
      </c>
      <c r="AA6" s="196">
        <v>13.45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57.79</v>
      </c>
      <c r="AQ6" s="196">
        <v>14.45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260.04000000000002</v>
      </c>
      <c r="L7" s="196">
        <v>1.93</v>
      </c>
      <c r="M7" s="196">
        <v>61.42</v>
      </c>
      <c r="N7" s="196">
        <v>24.98</v>
      </c>
      <c r="O7" s="196">
        <v>70.58</v>
      </c>
      <c r="P7" s="196">
        <v>23.9</v>
      </c>
      <c r="Q7" s="196">
        <v>2.89</v>
      </c>
      <c r="R7" s="196">
        <v>8.67</v>
      </c>
      <c r="S7" s="196">
        <v>5.78</v>
      </c>
      <c r="T7" s="196">
        <v>0</v>
      </c>
      <c r="U7" s="196">
        <v>59.82</v>
      </c>
      <c r="V7" s="196">
        <v>2.89</v>
      </c>
      <c r="W7" s="196">
        <v>6.74</v>
      </c>
      <c r="X7" s="196">
        <v>26.97</v>
      </c>
      <c r="Y7" s="196">
        <v>0</v>
      </c>
      <c r="Z7">
        <v>0</v>
      </c>
      <c r="AA7" s="196">
        <v>14.45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57.79</v>
      </c>
      <c r="AQ7" s="196">
        <v>14.45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260.04000000000002</v>
      </c>
      <c r="L8" s="196">
        <v>1.93</v>
      </c>
      <c r="M8" s="196">
        <v>61.42</v>
      </c>
      <c r="N8" s="196">
        <v>24.98</v>
      </c>
      <c r="O8" s="196">
        <v>70.58</v>
      </c>
      <c r="P8" s="196">
        <v>23.9</v>
      </c>
      <c r="Q8" s="196">
        <v>2.89</v>
      </c>
      <c r="R8" s="196">
        <v>8.67</v>
      </c>
      <c r="S8" s="196">
        <v>5.78</v>
      </c>
      <c r="T8" s="196">
        <v>0</v>
      </c>
      <c r="U8" s="196">
        <v>59.82</v>
      </c>
      <c r="V8" s="196">
        <v>2.89</v>
      </c>
      <c r="W8" s="196">
        <v>6.74</v>
      </c>
      <c r="X8" s="196">
        <v>26.97</v>
      </c>
      <c r="Y8" s="196">
        <v>0</v>
      </c>
      <c r="Z8">
        <v>0</v>
      </c>
      <c r="AA8" s="196">
        <v>14.45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57.79</v>
      </c>
      <c r="AQ8" s="196">
        <v>14.45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260.04000000000002</v>
      </c>
      <c r="L9" s="196">
        <v>1.93</v>
      </c>
      <c r="M9" s="196">
        <v>61.42</v>
      </c>
      <c r="N9" s="196">
        <v>24.98</v>
      </c>
      <c r="O9" s="196">
        <v>70.58</v>
      </c>
      <c r="P9" s="196">
        <v>23.9</v>
      </c>
      <c r="Q9" s="196">
        <v>2.89</v>
      </c>
      <c r="R9" s="196">
        <v>8.67</v>
      </c>
      <c r="S9" s="196">
        <v>5.78</v>
      </c>
      <c r="T9" s="196">
        <v>0</v>
      </c>
      <c r="U9" s="196">
        <v>59.82</v>
      </c>
      <c r="V9" s="196">
        <v>2.89</v>
      </c>
      <c r="W9" s="196">
        <v>6.74</v>
      </c>
      <c r="X9" s="196">
        <v>26.97</v>
      </c>
      <c r="Y9" s="196">
        <v>0</v>
      </c>
      <c r="Z9">
        <v>0</v>
      </c>
      <c r="AA9" s="196">
        <v>14.45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57.79</v>
      </c>
      <c r="AQ9" s="196">
        <v>14.45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260.04000000000002</v>
      </c>
      <c r="L10" s="196">
        <v>1.93</v>
      </c>
      <c r="M10" s="196">
        <v>61.42</v>
      </c>
      <c r="N10" s="196">
        <v>24.98</v>
      </c>
      <c r="O10" s="196">
        <v>70.58</v>
      </c>
      <c r="P10" s="196">
        <v>23.9</v>
      </c>
      <c r="Q10" s="196">
        <v>2.89</v>
      </c>
      <c r="R10" s="196">
        <v>8.67</v>
      </c>
      <c r="S10" s="196">
        <v>5.78</v>
      </c>
      <c r="T10" s="196">
        <v>0</v>
      </c>
      <c r="U10" s="196">
        <v>59.82</v>
      </c>
      <c r="V10" s="196">
        <v>2.89</v>
      </c>
      <c r="W10" s="196">
        <v>6.74</v>
      </c>
      <c r="X10" s="196">
        <v>26.97</v>
      </c>
      <c r="Y10" s="196">
        <v>0</v>
      </c>
      <c r="Z10">
        <v>0</v>
      </c>
      <c r="AA10" s="196">
        <v>14.45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57.79</v>
      </c>
      <c r="AQ10" s="196">
        <v>14.45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260.04000000000002</v>
      </c>
      <c r="L11" s="196">
        <v>1.93</v>
      </c>
      <c r="M11" s="196">
        <v>61.42</v>
      </c>
      <c r="N11" s="196">
        <v>24.98</v>
      </c>
      <c r="O11" s="196">
        <v>70.58</v>
      </c>
      <c r="P11" s="196">
        <v>23.9</v>
      </c>
      <c r="Q11" s="196">
        <v>2.89</v>
      </c>
      <c r="R11" s="196">
        <v>8.67</v>
      </c>
      <c r="S11" s="196">
        <v>5.78</v>
      </c>
      <c r="T11" s="196">
        <v>0</v>
      </c>
      <c r="U11" s="196">
        <v>59.82</v>
      </c>
      <c r="V11" s="196">
        <v>2.89</v>
      </c>
      <c r="W11" s="196">
        <v>6.74</v>
      </c>
      <c r="X11" s="196">
        <v>26.97</v>
      </c>
      <c r="Y11" s="196">
        <v>0</v>
      </c>
      <c r="Z11">
        <v>0</v>
      </c>
      <c r="AA11" s="196">
        <v>14.45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57.79</v>
      </c>
      <c r="AQ11" s="196">
        <v>14.45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260.04000000000002</v>
      </c>
      <c r="L12" s="196">
        <v>1.93</v>
      </c>
      <c r="M12" s="196">
        <v>61.42</v>
      </c>
      <c r="N12" s="196">
        <v>24.98</v>
      </c>
      <c r="O12" s="196">
        <v>70.58</v>
      </c>
      <c r="P12" s="196">
        <v>23.9</v>
      </c>
      <c r="Q12" s="196">
        <v>2.89</v>
      </c>
      <c r="R12" s="196">
        <v>8.67</v>
      </c>
      <c r="S12" s="196">
        <v>5.78</v>
      </c>
      <c r="T12" s="196">
        <v>0</v>
      </c>
      <c r="U12" s="196">
        <v>59.82</v>
      </c>
      <c r="V12" s="196">
        <v>2.89</v>
      </c>
      <c r="W12" s="196">
        <v>6.74</v>
      </c>
      <c r="X12" s="196">
        <v>26.97</v>
      </c>
      <c r="Y12" s="196">
        <v>0</v>
      </c>
      <c r="Z12">
        <v>0</v>
      </c>
      <c r="AA12" s="196">
        <v>14.45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57.79</v>
      </c>
      <c r="AQ12" s="196">
        <v>14.45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260.04000000000002</v>
      </c>
      <c r="L13" s="196">
        <v>1.93</v>
      </c>
      <c r="M13" s="196">
        <v>49.01</v>
      </c>
      <c r="N13" s="196">
        <v>11.56</v>
      </c>
      <c r="O13" s="196">
        <v>33.71</v>
      </c>
      <c r="P13" s="196">
        <v>11.56</v>
      </c>
      <c r="Q13" s="196">
        <v>2.89</v>
      </c>
      <c r="R13" s="196">
        <v>8.67</v>
      </c>
      <c r="S13" s="196">
        <v>5.78</v>
      </c>
      <c r="T13" s="196">
        <v>0</v>
      </c>
      <c r="U13" s="196">
        <v>59.82</v>
      </c>
      <c r="V13" s="196">
        <v>2.89</v>
      </c>
      <c r="W13" s="196">
        <v>6.74</v>
      </c>
      <c r="X13" s="196">
        <v>26.97</v>
      </c>
      <c r="Y13" s="196">
        <v>0</v>
      </c>
      <c r="Z13">
        <v>0</v>
      </c>
      <c r="AA13" s="196">
        <v>14.45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57.79</v>
      </c>
      <c r="AQ13" s="196">
        <v>14.45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260.04000000000002</v>
      </c>
      <c r="L14" s="196">
        <v>1.93</v>
      </c>
      <c r="M14" s="196">
        <v>32.020000000000003</v>
      </c>
      <c r="N14" s="196">
        <v>11.56</v>
      </c>
      <c r="O14" s="196">
        <v>33.71</v>
      </c>
      <c r="P14" s="196">
        <v>11.56</v>
      </c>
      <c r="Q14" s="196">
        <v>2.89</v>
      </c>
      <c r="R14" s="196">
        <v>8.67</v>
      </c>
      <c r="S14" s="196">
        <v>5.78</v>
      </c>
      <c r="T14" s="196">
        <v>0</v>
      </c>
      <c r="U14" s="196">
        <v>59.82</v>
      </c>
      <c r="V14" s="196">
        <v>2.89</v>
      </c>
      <c r="W14" s="196">
        <v>6.74</v>
      </c>
      <c r="X14" s="196">
        <v>26.97</v>
      </c>
      <c r="Y14" s="196">
        <v>0</v>
      </c>
      <c r="Z14">
        <v>0</v>
      </c>
      <c r="AA14" s="196">
        <v>14.45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57.79</v>
      </c>
      <c r="AQ14" s="196">
        <v>14.45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260.04000000000002</v>
      </c>
      <c r="L15" s="196">
        <v>1.93</v>
      </c>
      <c r="M15" s="196">
        <v>28.89</v>
      </c>
      <c r="N15" s="196">
        <v>11.56</v>
      </c>
      <c r="O15" s="196">
        <v>33.71</v>
      </c>
      <c r="P15" s="196">
        <v>11.56</v>
      </c>
      <c r="Q15" s="196">
        <v>2.89</v>
      </c>
      <c r="R15" s="196">
        <v>8.67</v>
      </c>
      <c r="S15" s="196">
        <v>5.78</v>
      </c>
      <c r="T15" s="196">
        <v>0</v>
      </c>
      <c r="U15" s="196">
        <v>59.82</v>
      </c>
      <c r="V15" s="196">
        <v>2.89</v>
      </c>
      <c r="W15" s="196">
        <v>6.74</v>
      </c>
      <c r="X15" s="196">
        <v>26.97</v>
      </c>
      <c r="Y15" s="196">
        <v>0</v>
      </c>
      <c r="Z15">
        <v>0</v>
      </c>
      <c r="AA15" s="196">
        <v>14.45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57.29</v>
      </c>
      <c r="AQ15" s="196">
        <v>14.61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260.04000000000002</v>
      </c>
      <c r="L16" s="196">
        <v>1.93</v>
      </c>
      <c r="M16" s="196">
        <v>28.89</v>
      </c>
      <c r="N16" s="196">
        <v>11.56</v>
      </c>
      <c r="O16" s="196">
        <v>33.71</v>
      </c>
      <c r="P16" s="196">
        <v>11.56</v>
      </c>
      <c r="Q16" s="196">
        <v>2.89</v>
      </c>
      <c r="R16" s="196">
        <v>8.67</v>
      </c>
      <c r="S16" s="196">
        <v>5.78</v>
      </c>
      <c r="T16" s="196">
        <v>0</v>
      </c>
      <c r="U16" s="196">
        <v>59.82</v>
      </c>
      <c r="V16" s="196">
        <v>2.89</v>
      </c>
      <c r="W16" s="196">
        <v>6.74</v>
      </c>
      <c r="X16" s="196">
        <v>26.97</v>
      </c>
      <c r="Y16" s="196">
        <v>0</v>
      </c>
      <c r="Z16">
        <v>0</v>
      </c>
      <c r="AA16" s="196">
        <v>13.45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57.29</v>
      </c>
      <c r="AQ16" s="196">
        <v>14.61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260.04000000000002</v>
      </c>
      <c r="L17" s="196">
        <v>1.93</v>
      </c>
      <c r="M17" s="196">
        <v>28.89</v>
      </c>
      <c r="N17" s="196">
        <v>11.56</v>
      </c>
      <c r="O17" s="196">
        <v>33.71</v>
      </c>
      <c r="P17" s="196">
        <v>11.56</v>
      </c>
      <c r="Q17" s="196">
        <v>2.89</v>
      </c>
      <c r="R17" s="196">
        <v>8.67</v>
      </c>
      <c r="S17" s="196">
        <v>5.78</v>
      </c>
      <c r="T17" s="196">
        <v>0</v>
      </c>
      <c r="U17" s="196">
        <v>59.82</v>
      </c>
      <c r="V17" s="196">
        <v>2.89</v>
      </c>
      <c r="W17" s="196">
        <v>6.74</v>
      </c>
      <c r="X17" s="196">
        <v>26.97</v>
      </c>
      <c r="Y17" s="196">
        <v>0</v>
      </c>
      <c r="Z17">
        <v>0</v>
      </c>
      <c r="AA17" s="196">
        <v>13.45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57.29</v>
      </c>
      <c r="AQ17" s="196">
        <v>14.61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260.04000000000002</v>
      </c>
      <c r="L18" s="196">
        <v>1.93</v>
      </c>
      <c r="M18" s="196">
        <v>28.89</v>
      </c>
      <c r="N18" s="196">
        <v>11.56</v>
      </c>
      <c r="O18" s="196">
        <v>33.71</v>
      </c>
      <c r="P18" s="196">
        <v>11.56</v>
      </c>
      <c r="Q18" s="196">
        <v>2.89</v>
      </c>
      <c r="R18" s="196">
        <v>8.67</v>
      </c>
      <c r="S18" s="196">
        <v>5.78</v>
      </c>
      <c r="T18" s="196">
        <v>0</v>
      </c>
      <c r="U18" s="196">
        <v>59.82</v>
      </c>
      <c r="V18" s="196">
        <v>2.89</v>
      </c>
      <c r="W18" s="196">
        <v>6.74</v>
      </c>
      <c r="X18" s="196">
        <v>26.97</v>
      </c>
      <c r="Y18" s="196">
        <v>0</v>
      </c>
      <c r="Z18">
        <v>0</v>
      </c>
      <c r="AA18" s="196">
        <v>13.45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57.29</v>
      </c>
      <c r="AQ18" s="196">
        <v>14.61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260.04000000000002</v>
      </c>
      <c r="L19" s="196">
        <v>1.93</v>
      </c>
      <c r="M19" s="196">
        <v>28.89</v>
      </c>
      <c r="N19" s="196">
        <v>11.56</v>
      </c>
      <c r="O19" s="196">
        <v>33.71</v>
      </c>
      <c r="P19" s="196">
        <v>11.56</v>
      </c>
      <c r="Q19" s="196">
        <v>2.89</v>
      </c>
      <c r="R19" s="196">
        <v>8.67</v>
      </c>
      <c r="S19" s="196">
        <v>5.78</v>
      </c>
      <c r="T19" s="196">
        <v>0</v>
      </c>
      <c r="U19" s="196">
        <v>59.82</v>
      </c>
      <c r="V19" s="196">
        <v>2.89</v>
      </c>
      <c r="W19" s="196">
        <v>6.74</v>
      </c>
      <c r="X19" s="196">
        <v>26.97</v>
      </c>
      <c r="Y19" s="196">
        <v>0</v>
      </c>
      <c r="Z19">
        <v>0</v>
      </c>
      <c r="AA19" s="196">
        <v>13.45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57.29</v>
      </c>
      <c r="AQ19" s="196">
        <v>14.61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260.04000000000002</v>
      </c>
      <c r="L20" s="196">
        <v>1.93</v>
      </c>
      <c r="M20" s="196">
        <v>28.89</v>
      </c>
      <c r="N20" s="196">
        <v>11.56</v>
      </c>
      <c r="O20" s="196">
        <v>33.71</v>
      </c>
      <c r="P20" s="196">
        <v>11.56</v>
      </c>
      <c r="Q20" s="196">
        <v>2.89</v>
      </c>
      <c r="R20" s="196">
        <v>8.67</v>
      </c>
      <c r="S20" s="196">
        <v>5.78</v>
      </c>
      <c r="T20" s="196">
        <v>0</v>
      </c>
      <c r="U20" s="196">
        <v>59.82</v>
      </c>
      <c r="V20" s="196">
        <v>2.89</v>
      </c>
      <c r="W20" s="196">
        <v>6.74</v>
      </c>
      <c r="X20" s="196">
        <v>26.97</v>
      </c>
      <c r="Y20" s="196">
        <v>0</v>
      </c>
      <c r="Z20">
        <v>0</v>
      </c>
      <c r="AA20" s="196">
        <v>13.45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57.29</v>
      </c>
      <c r="AQ20" s="196">
        <v>14.61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260.04000000000002</v>
      </c>
      <c r="L21" s="196">
        <v>1.93</v>
      </c>
      <c r="M21" s="196">
        <v>28.89</v>
      </c>
      <c r="N21" s="196">
        <v>11.56</v>
      </c>
      <c r="O21" s="196">
        <v>33.71</v>
      </c>
      <c r="P21" s="196">
        <v>11.56</v>
      </c>
      <c r="Q21" s="196">
        <v>2.89</v>
      </c>
      <c r="R21" s="196">
        <v>8.67</v>
      </c>
      <c r="S21" s="196">
        <v>5.78</v>
      </c>
      <c r="T21" s="196">
        <v>0</v>
      </c>
      <c r="U21" s="196">
        <v>59.82</v>
      </c>
      <c r="V21" s="196">
        <v>2.89</v>
      </c>
      <c r="W21" s="196">
        <v>6.74</v>
      </c>
      <c r="X21" s="196">
        <v>26.97</v>
      </c>
      <c r="Y21" s="196">
        <v>0</v>
      </c>
      <c r="Z21">
        <v>0</v>
      </c>
      <c r="AA21" s="196">
        <v>13.45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57.29</v>
      </c>
      <c r="AQ21" s="196">
        <v>14.61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260.04000000000002</v>
      </c>
      <c r="L22" s="196">
        <v>1.93</v>
      </c>
      <c r="M22" s="196">
        <v>28.89</v>
      </c>
      <c r="N22" s="196">
        <v>11.56</v>
      </c>
      <c r="O22" s="196">
        <v>70.58</v>
      </c>
      <c r="P22" s="196">
        <v>11.56</v>
      </c>
      <c r="Q22" s="196">
        <v>2.89</v>
      </c>
      <c r="R22" s="196">
        <v>8.67</v>
      </c>
      <c r="S22" s="196">
        <v>5.78</v>
      </c>
      <c r="T22" s="196">
        <v>0</v>
      </c>
      <c r="U22" s="196">
        <v>59.82</v>
      </c>
      <c r="V22" s="196">
        <v>2.89</v>
      </c>
      <c r="W22" s="196">
        <v>6.74</v>
      </c>
      <c r="X22" s="196">
        <v>26.97</v>
      </c>
      <c r="Y22" s="196">
        <v>0</v>
      </c>
      <c r="Z22">
        <v>0</v>
      </c>
      <c r="AA22" s="196">
        <v>13.45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57.29</v>
      </c>
      <c r="AQ22" s="196">
        <v>14.61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260.04000000000002</v>
      </c>
      <c r="L23" s="196">
        <v>1.93</v>
      </c>
      <c r="M23" s="196">
        <v>60.69</v>
      </c>
      <c r="N23" s="196">
        <v>24.4</v>
      </c>
      <c r="O23" s="196">
        <v>70.58</v>
      </c>
      <c r="P23" s="196">
        <v>23.9</v>
      </c>
      <c r="Q23" s="196">
        <v>2.89</v>
      </c>
      <c r="R23" s="196">
        <v>8.67</v>
      </c>
      <c r="S23" s="196">
        <v>5.78</v>
      </c>
      <c r="T23" s="196">
        <v>0</v>
      </c>
      <c r="U23" s="196">
        <v>59.82</v>
      </c>
      <c r="V23" s="196">
        <v>2.89</v>
      </c>
      <c r="W23" s="196">
        <v>13.34</v>
      </c>
      <c r="X23" s="196">
        <v>34.700000000000003</v>
      </c>
      <c r="Y23" s="196">
        <v>0</v>
      </c>
      <c r="Z23">
        <v>0</v>
      </c>
      <c r="AA23" s="196">
        <v>14.38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58.86</v>
      </c>
      <c r="AQ23" s="196">
        <v>14.45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260.04000000000002</v>
      </c>
      <c r="L24" s="196">
        <v>1.93</v>
      </c>
      <c r="M24" s="196">
        <v>61.42</v>
      </c>
      <c r="N24" s="196">
        <v>24.98</v>
      </c>
      <c r="O24" s="196">
        <v>70.58</v>
      </c>
      <c r="P24" s="196">
        <v>23.9</v>
      </c>
      <c r="Q24" s="196">
        <v>2.89</v>
      </c>
      <c r="R24" s="196">
        <v>17.93</v>
      </c>
      <c r="S24" s="196">
        <v>5.78</v>
      </c>
      <c r="T24" s="196">
        <v>0</v>
      </c>
      <c r="U24" s="196">
        <v>59.82</v>
      </c>
      <c r="V24" s="196">
        <v>6.57</v>
      </c>
      <c r="W24" s="196">
        <v>14.72</v>
      </c>
      <c r="X24" s="196">
        <v>41.47</v>
      </c>
      <c r="Y24" s="196">
        <v>0</v>
      </c>
      <c r="Z24">
        <v>0</v>
      </c>
      <c r="AA24" s="196">
        <v>14.38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58.86</v>
      </c>
      <c r="AQ24" s="196">
        <v>14.45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288.93</v>
      </c>
      <c r="L25" s="196">
        <v>6.05</v>
      </c>
      <c r="M25" s="196">
        <v>61.42</v>
      </c>
      <c r="N25" s="196">
        <v>24.98</v>
      </c>
      <c r="O25" s="196">
        <v>70.58</v>
      </c>
      <c r="P25" s="196">
        <v>23.9</v>
      </c>
      <c r="Q25" s="196">
        <v>4.5199999999999996</v>
      </c>
      <c r="R25" s="196">
        <v>17.93</v>
      </c>
      <c r="S25" s="196">
        <v>10.17</v>
      </c>
      <c r="T25" s="196">
        <v>0</v>
      </c>
      <c r="U25" s="196">
        <v>59.82</v>
      </c>
      <c r="V25" s="196">
        <v>6.57</v>
      </c>
      <c r="W25" s="196">
        <v>14.44</v>
      </c>
      <c r="X25" s="196">
        <v>41.6</v>
      </c>
      <c r="Y25" s="196">
        <v>0</v>
      </c>
      <c r="Z25">
        <v>0</v>
      </c>
      <c r="AA25" s="196">
        <v>14.38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58.86</v>
      </c>
      <c r="AQ25" s="196">
        <v>38.159999999999997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356.35</v>
      </c>
      <c r="L26" s="196">
        <v>6.05</v>
      </c>
      <c r="M26" s="196">
        <v>61.42</v>
      </c>
      <c r="N26" s="196">
        <v>24.98</v>
      </c>
      <c r="O26" s="196">
        <v>70.58</v>
      </c>
      <c r="P26" s="196">
        <v>23.9</v>
      </c>
      <c r="Q26" s="196">
        <v>4.5199999999999996</v>
      </c>
      <c r="R26" s="196">
        <v>17.940000000000001</v>
      </c>
      <c r="S26" s="196">
        <v>11.16</v>
      </c>
      <c r="T26" s="196">
        <v>0</v>
      </c>
      <c r="U26" s="196">
        <v>59.82</v>
      </c>
      <c r="V26" s="196">
        <v>6.58</v>
      </c>
      <c r="W26" s="196">
        <v>14.72</v>
      </c>
      <c r="X26" s="196">
        <v>41.6</v>
      </c>
      <c r="Y26" s="196">
        <v>0</v>
      </c>
      <c r="Z26">
        <v>0</v>
      </c>
      <c r="AA26" s="196">
        <v>14.38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58.87</v>
      </c>
      <c r="AQ26" s="196">
        <v>38.159999999999997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414.14</v>
      </c>
      <c r="L27" s="196">
        <v>6.05</v>
      </c>
      <c r="M27" s="196">
        <v>61.42</v>
      </c>
      <c r="N27" s="196">
        <v>24.98</v>
      </c>
      <c r="O27" s="196">
        <v>70.58</v>
      </c>
      <c r="P27" s="196">
        <v>23.9</v>
      </c>
      <c r="Q27" s="196">
        <v>4.5199999999999996</v>
      </c>
      <c r="R27" s="196">
        <v>17.89</v>
      </c>
      <c r="S27" s="196">
        <v>11.16</v>
      </c>
      <c r="T27" s="196">
        <v>0</v>
      </c>
      <c r="U27" s="196">
        <v>59.82</v>
      </c>
      <c r="V27" s="196">
        <v>5.64</v>
      </c>
      <c r="W27" s="196">
        <v>14.72</v>
      </c>
      <c r="X27" s="196">
        <v>41.6</v>
      </c>
      <c r="Y27" s="196">
        <v>0</v>
      </c>
      <c r="Z27">
        <v>0</v>
      </c>
      <c r="AA27" s="196">
        <v>14.38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58.87</v>
      </c>
      <c r="AQ27" s="196">
        <v>38.159999999999997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471.92</v>
      </c>
      <c r="L28" s="196">
        <v>6.07</v>
      </c>
      <c r="M28" s="196">
        <v>61.42</v>
      </c>
      <c r="N28" s="196">
        <v>24.98</v>
      </c>
      <c r="O28" s="196">
        <v>70.58</v>
      </c>
      <c r="P28" s="196">
        <v>23.9</v>
      </c>
      <c r="Q28" s="196">
        <v>4.45</v>
      </c>
      <c r="R28" s="196">
        <v>17.93</v>
      </c>
      <c r="S28" s="196">
        <v>11.16</v>
      </c>
      <c r="T28" s="196">
        <v>0</v>
      </c>
      <c r="U28" s="196">
        <v>59.82</v>
      </c>
      <c r="V28" s="196">
        <v>6.58</v>
      </c>
      <c r="W28" s="196">
        <v>14.72</v>
      </c>
      <c r="X28" s="196">
        <v>41.6</v>
      </c>
      <c r="Y28" s="196">
        <v>0</v>
      </c>
      <c r="Z28">
        <v>0</v>
      </c>
      <c r="AA28" s="196">
        <v>14.38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58.87</v>
      </c>
      <c r="AQ28" s="196">
        <v>38.159999999999997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489.38</v>
      </c>
      <c r="L29" s="196">
        <v>7.24</v>
      </c>
      <c r="M29" s="196">
        <v>61.42</v>
      </c>
      <c r="N29" s="196">
        <v>24.98</v>
      </c>
      <c r="O29" s="196">
        <v>70.58</v>
      </c>
      <c r="P29" s="196">
        <v>23.9</v>
      </c>
      <c r="Q29" s="196">
        <v>4.51</v>
      </c>
      <c r="R29" s="196">
        <v>17.93</v>
      </c>
      <c r="S29" s="196">
        <v>11.16</v>
      </c>
      <c r="T29" s="196">
        <v>0</v>
      </c>
      <c r="U29" s="196">
        <v>59.82</v>
      </c>
      <c r="V29" s="196">
        <v>6.58</v>
      </c>
      <c r="W29" s="196">
        <v>14.72</v>
      </c>
      <c r="X29" s="196">
        <v>41.6</v>
      </c>
      <c r="Y29" s="196">
        <v>0</v>
      </c>
      <c r="Z29">
        <v>0</v>
      </c>
      <c r="AA29" s="196">
        <v>14.38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58.87</v>
      </c>
      <c r="AQ29" s="196">
        <v>38.159999999999997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490.59</v>
      </c>
      <c r="L30" s="196">
        <v>18.48</v>
      </c>
      <c r="M30" s="196">
        <v>61.42</v>
      </c>
      <c r="N30" s="196">
        <v>24.98</v>
      </c>
      <c r="O30" s="196">
        <v>70.58</v>
      </c>
      <c r="P30" s="196">
        <v>23.9</v>
      </c>
      <c r="Q30" s="196">
        <v>4.51</v>
      </c>
      <c r="R30" s="196">
        <v>17.93</v>
      </c>
      <c r="S30" s="196">
        <v>11.16</v>
      </c>
      <c r="T30" s="196">
        <v>0</v>
      </c>
      <c r="U30" s="196">
        <v>59.82</v>
      </c>
      <c r="V30" s="196">
        <v>6.58</v>
      </c>
      <c r="W30" s="196">
        <v>14.72</v>
      </c>
      <c r="X30" s="196">
        <v>41.6</v>
      </c>
      <c r="Y30" s="196">
        <v>0</v>
      </c>
      <c r="Z30">
        <v>0</v>
      </c>
      <c r="AA30" s="196">
        <v>14.38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58.87</v>
      </c>
      <c r="AQ30" s="196">
        <v>38.159999999999997</v>
      </c>
      <c r="AR30" s="196">
        <v>1.44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490.59</v>
      </c>
      <c r="L31" s="196">
        <v>6.74</v>
      </c>
      <c r="M31" s="196">
        <v>61.42</v>
      </c>
      <c r="N31" s="196">
        <v>24.98</v>
      </c>
      <c r="O31" s="196">
        <v>70.58</v>
      </c>
      <c r="P31" s="196">
        <v>23.9</v>
      </c>
      <c r="Q31" s="196">
        <v>4.51</v>
      </c>
      <c r="R31" s="196">
        <v>17.93</v>
      </c>
      <c r="S31" s="196">
        <v>11.16</v>
      </c>
      <c r="T31" s="196">
        <v>0</v>
      </c>
      <c r="U31" s="196">
        <v>59.82</v>
      </c>
      <c r="V31" s="196">
        <v>6.58</v>
      </c>
      <c r="W31" s="196">
        <v>14.72</v>
      </c>
      <c r="X31" s="196">
        <v>41.6</v>
      </c>
      <c r="Y31" s="196">
        <v>0</v>
      </c>
      <c r="Z31">
        <v>0</v>
      </c>
      <c r="AA31" s="196">
        <v>14.38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58.87</v>
      </c>
      <c r="AQ31" s="196">
        <v>38.159999999999997</v>
      </c>
      <c r="AR31" s="196">
        <v>5.76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490.59</v>
      </c>
      <c r="L32" s="196">
        <v>7.06</v>
      </c>
      <c r="M32" s="196">
        <v>61.42</v>
      </c>
      <c r="N32" s="196">
        <v>24.98</v>
      </c>
      <c r="O32" s="196">
        <v>70.58</v>
      </c>
      <c r="P32" s="196">
        <v>23.9</v>
      </c>
      <c r="Q32" s="196">
        <v>4.51</v>
      </c>
      <c r="R32" s="196">
        <v>17.93</v>
      </c>
      <c r="S32" s="196">
        <v>11.16</v>
      </c>
      <c r="T32" s="196">
        <v>0</v>
      </c>
      <c r="U32" s="196">
        <v>59.82</v>
      </c>
      <c r="V32" s="196">
        <v>6.58</v>
      </c>
      <c r="W32" s="196">
        <v>14.72</v>
      </c>
      <c r="X32" s="196">
        <v>41.6</v>
      </c>
      <c r="Y32" s="196">
        <v>0</v>
      </c>
      <c r="Z32">
        <v>0</v>
      </c>
      <c r="AA32" s="196">
        <v>14.38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58.87</v>
      </c>
      <c r="AQ32" s="196">
        <v>38.159999999999997</v>
      </c>
      <c r="AR32" s="196">
        <v>11.15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490.59</v>
      </c>
      <c r="L33" s="196">
        <v>7.06</v>
      </c>
      <c r="M33" s="196">
        <v>61.42</v>
      </c>
      <c r="N33" s="196">
        <v>24.98</v>
      </c>
      <c r="O33" s="196">
        <v>70.58</v>
      </c>
      <c r="P33" s="196">
        <v>23.9</v>
      </c>
      <c r="Q33" s="196">
        <v>4.51</v>
      </c>
      <c r="R33" s="196">
        <v>17.93</v>
      </c>
      <c r="S33" s="196">
        <v>11.16</v>
      </c>
      <c r="T33" s="196">
        <v>0</v>
      </c>
      <c r="U33" s="196">
        <v>59.82</v>
      </c>
      <c r="V33" s="196">
        <v>6.58</v>
      </c>
      <c r="W33" s="196">
        <v>14.72</v>
      </c>
      <c r="X33" s="196">
        <v>41.6</v>
      </c>
      <c r="Y33" s="196">
        <v>0</v>
      </c>
      <c r="Z33">
        <v>0</v>
      </c>
      <c r="AA33" s="196">
        <v>14.38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58.87</v>
      </c>
      <c r="AQ33" s="196">
        <v>38.159999999999997</v>
      </c>
      <c r="AR33" s="196">
        <v>19.71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490.59</v>
      </c>
      <c r="L34" s="196">
        <v>7.33</v>
      </c>
      <c r="M34" s="196">
        <v>61.42</v>
      </c>
      <c r="N34" s="196">
        <v>24.98</v>
      </c>
      <c r="O34" s="196">
        <v>70.58</v>
      </c>
      <c r="P34" s="196">
        <v>23.9</v>
      </c>
      <c r="Q34" s="196">
        <v>4.51</v>
      </c>
      <c r="R34" s="196">
        <v>17.93</v>
      </c>
      <c r="S34" s="196">
        <v>11.16</v>
      </c>
      <c r="T34" s="196">
        <v>0</v>
      </c>
      <c r="U34" s="196">
        <v>59.82</v>
      </c>
      <c r="V34" s="196">
        <v>6.58</v>
      </c>
      <c r="W34" s="196">
        <v>14.72</v>
      </c>
      <c r="X34" s="196">
        <v>41.6</v>
      </c>
      <c r="Y34" s="196">
        <v>0</v>
      </c>
      <c r="Z34">
        <v>0</v>
      </c>
      <c r="AA34" s="196">
        <v>14.38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98.42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58.87</v>
      </c>
      <c r="AQ34" s="196">
        <v>38.159999999999997</v>
      </c>
      <c r="AR34" s="196">
        <v>40.450000000000003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490.62</v>
      </c>
      <c r="L35" s="196">
        <v>7.39</v>
      </c>
      <c r="M35" s="196">
        <v>61.42</v>
      </c>
      <c r="N35" s="196">
        <v>24.98</v>
      </c>
      <c r="O35" s="196">
        <v>70.58</v>
      </c>
      <c r="P35" s="196">
        <v>23.9</v>
      </c>
      <c r="Q35" s="196">
        <v>4.51</v>
      </c>
      <c r="R35" s="196">
        <v>17.93</v>
      </c>
      <c r="S35" s="196">
        <v>11.16</v>
      </c>
      <c r="T35" s="196">
        <v>0</v>
      </c>
      <c r="U35" s="196">
        <v>59.82</v>
      </c>
      <c r="V35" s="196">
        <v>6.58</v>
      </c>
      <c r="W35" s="196">
        <v>14.72</v>
      </c>
      <c r="X35" s="196">
        <v>41.6</v>
      </c>
      <c r="Y35" s="196">
        <v>0</v>
      </c>
      <c r="Z35">
        <v>0</v>
      </c>
      <c r="AA35" s="196">
        <v>14.38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99.23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58.87</v>
      </c>
      <c r="AQ35" s="196">
        <v>38.159999999999997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490.62</v>
      </c>
      <c r="L36" s="196">
        <v>7.65</v>
      </c>
      <c r="M36" s="196">
        <v>61.42</v>
      </c>
      <c r="N36" s="196">
        <v>24.98</v>
      </c>
      <c r="O36" s="196">
        <v>70.58</v>
      </c>
      <c r="P36" s="196">
        <v>23.9</v>
      </c>
      <c r="Q36" s="196">
        <v>4.51</v>
      </c>
      <c r="R36" s="196">
        <v>17.93</v>
      </c>
      <c r="S36" s="196">
        <v>11.16</v>
      </c>
      <c r="T36" s="196">
        <v>0</v>
      </c>
      <c r="U36" s="196">
        <v>59.82</v>
      </c>
      <c r="V36" s="196">
        <v>6.58</v>
      </c>
      <c r="W36" s="196">
        <v>14.72</v>
      </c>
      <c r="X36" s="196">
        <v>41.6</v>
      </c>
      <c r="Y36" s="196">
        <v>0</v>
      </c>
      <c r="Z36">
        <v>0</v>
      </c>
      <c r="AA36" s="196">
        <v>14.38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101.78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58.87</v>
      </c>
      <c r="AQ36" s="196">
        <v>38.159999999999997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490.62</v>
      </c>
      <c r="L37" s="196">
        <v>7.7</v>
      </c>
      <c r="M37" s="196">
        <v>61.42</v>
      </c>
      <c r="N37" s="196">
        <v>24.98</v>
      </c>
      <c r="O37" s="196">
        <v>70.58</v>
      </c>
      <c r="P37" s="196">
        <v>23.9</v>
      </c>
      <c r="Q37" s="196">
        <v>4.51</v>
      </c>
      <c r="R37" s="196">
        <v>16.8</v>
      </c>
      <c r="S37" s="196">
        <v>11.16</v>
      </c>
      <c r="T37" s="196">
        <v>0</v>
      </c>
      <c r="U37" s="196">
        <v>59.82</v>
      </c>
      <c r="V37" s="196">
        <v>6.58</v>
      </c>
      <c r="W37" s="196">
        <v>14.72</v>
      </c>
      <c r="X37" s="196">
        <v>41.6</v>
      </c>
      <c r="Y37" s="196">
        <v>0</v>
      </c>
      <c r="Z37">
        <v>0</v>
      </c>
      <c r="AA37" s="196">
        <v>14.38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101.78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58.87</v>
      </c>
      <c r="AQ37" s="196">
        <v>38.159999999999997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490.62</v>
      </c>
      <c r="L38" s="196">
        <v>7.97</v>
      </c>
      <c r="M38" s="196">
        <v>61.42</v>
      </c>
      <c r="N38" s="196">
        <v>24.98</v>
      </c>
      <c r="O38" s="196">
        <v>70.58</v>
      </c>
      <c r="P38" s="196">
        <v>23.9</v>
      </c>
      <c r="Q38" s="196">
        <v>4.51</v>
      </c>
      <c r="R38" s="196">
        <v>16.8</v>
      </c>
      <c r="S38" s="196">
        <v>11.16</v>
      </c>
      <c r="T38" s="196">
        <v>0</v>
      </c>
      <c r="U38" s="196">
        <v>59.82</v>
      </c>
      <c r="V38" s="196">
        <v>6.58</v>
      </c>
      <c r="W38" s="196">
        <v>14.72</v>
      </c>
      <c r="X38" s="196">
        <v>41.6</v>
      </c>
      <c r="Y38" s="196">
        <v>0</v>
      </c>
      <c r="Z38">
        <v>0</v>
      </c>
      <c r="AA38" s="196">
        <v>14.38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101.78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58.87</v>
      </c>
      <c r="AQ38" s="196">
        <v>38.159999999999997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490.62</v>
      </c>
      <c r="L39" s="196">
        <v>8.3000000000000007</v>
      </c>
      <c r="M39" s="196">
        <v>61.42</v>
      </c>
      <c r="N39" s="196">
        <v>24.98</v>
      </c>
      <c r="O39" s="196">
        <v>70.58</v>
      </c>
      <c r="P39" s="196">
        <v>23.9</v>
      </c>
      <c r="Q39" s="196">
        <v>4.51</v>
      </c>
      <c r="R39" s="196">
        <v>16.8</v>
      </c>
      <c r="S39" s="196">
        <v>11.16</v>
      </c>
      <c r="T39" s="196">
        <v>0</v>
      </c>
      <c r="U39" s="196">
        <v>59.82</v>
      </c>
      <c r="V39" s="196">
        <v>6.58</v>
      </c>
      <c r="W39" s="196">
        <v>14.72</v>
      </c>
      <c r="X39" s="196">
        <v>41.6</v>
      </c>
      <c r="Y39" s="196">
        <v>0</v>
      </c>
      <c r="Z39">
        <v>0</v>
      </c>
      <c r="AA39" s="196">
        <v>14.38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101.78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58.87</v>
      </c>
      <c r="AQ39" s="196">
        <v>38.159999999999997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490.62</v>
      </c>
      <c r="L40" s="196">
        <v>8.61</v>
      </c>
      <c r="M40" s="196">
        <v>61.42</v>
      </c>
      <c r="N40" s="196">
        <v>24.98</v>
      </c>
      <c r="O40" s="196">
        <v>70.58</v>
      </c>
      <c r="P40" s="196">
        <v>23.9</v>
      </c>
      <c r="Q40" s="196">
        <v>4.51</v>
      </c>
      <c r="R40" s="196">
        <v>16.8</v>
      </c>
      <c r="S40" s="196">
        <v>11.16</v>
      </c>
      <c r="T40" s="196">
        <v>0</v>
      </c>
      <c r="U40" s="196">
        <v>59.82</v>
      </c>
      <c r="V40" s="196">
        <v>6.58</v>
      </c>
      <c r="W40" s="196">
        <v>14.72</v>
      </c>
      <c r="X40" s="196">
        <v>41.6</v>
      </c>
      <c r="Y40" s="196">
        <v>0</v>
      </c>
      <c r="Z40">
        <v>0</v>
      </c>
      <c r="AA40" s="196">
        <v>14.38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101.78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58.87</v>
      </c>
      <c r="AQ40" s="196">
        <v>38.159999999999997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490.62</v>
      </c>
      <c r="L41" s="196">
        <v>8.9499999999999993</v>
      </c>
      <c r="M41" s="196">
        <v>61.42</v>
      </c>
      <c r="N41" s="196">
        <v>24.98</v>
      </c>
      <c r="O41" s="196">
        <v>70.58</v>
      </c>
      <c r="P41" s="196">
        <v>23.9</v>
      </c>
      <c r="Q41" s="196">
        <v>4.51</v>
      </c>
      <c r="R41" s="196">
        <v>16.79</v>
      </c>
      <c r="S41" s="196">
        <v>11.16</v>
      </c>
      <c r="T41" s="196">
        <v>0</v>
      </c>
      <c r="U41" s="196">
        <v>59.82</v>
      </c>
      <c r="V41" s="196">
        <v>6.35</v>
      </c>
      <c r="W41" s="196">
        <v>14.72</v>
      </c>
      <c r="X41" s="196">
        <v>41.6</v>
      </c>
      <c r="Y41" s="196">
        <v>0</v>
      </c>
      <c r="Z41">
        <v>0</v>
      </c>
      <c r="AA41" s="196">
        <v>14.38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101.78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58.87</v>
      </c>
      <c r="AQ41" s="196">
        <v>38.159999999999997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490.62</v>
      </c>
      <c r="L42" s="196">
        <v>9.07</v>
      </c>
      <c r="M42" s="196">
        <v>61.42</v>
      </c>
      <c r="N42" s="196">
        <v>24.98</v>
      </c>
      <c r="O42" s="196">
        <v>70.58</v>
      </c>
      <c r="P42" s="196">
        <v>23.9</v>
      </c>
      <c r="Q42" s="196">
        <v>4.51</v>
      </c>
      <c r="R42" s="196">
        <v>16.79</v>
      </c>
      <c r="S42" s="196">
        <v>11.16</v>
      </c>
      <c r="T42" s="196">
        <v>0</v>
      </c>
      <c r="U42" s="196">
        <v>59.82</v>
      </c>
      <c r="V42" s="196">
        <v>6.35</v>
      </c>
      <c r="W42" s="196">
        <v>14.72</v>
      </c>
      <c r="X42" s="196">
        <v>41.6</v>
      </c>
      <c r="Y42" s="196">
        <v>0</v>
      </c>
      <c r="Z42">
        <v>0</v>
      </c>
      <c r="AA42" s="196">
        <v>14.38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101.78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58.87</v>
      </c>
      <c r="AQ42" s="196">
        <v>38.159999999999997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490.62</v>
      </c>
      <c r="L43" s="196">
        <v>9.07</v>
      </c>
      <c r="M43" s="196">
        <v>61.42</v>
      </c>
      <c r="N43" s="196">
        <v>24.98</v>
      </c>
      <c r="O43" s="196">
        <v>70.58</v>
      </c>
      <c r="P43" s="196">
        <v>23.9</v>
      </c>
      <c r="Q43" s="196">
        <v>4.51</v>
      </c>
      <c r="R43" s="196">
        <v>16.79</v>
      </c>
      <c r="S43" s="196">
        <v>11.16</v>
      </c>
      <c r="T43" s="196">
        <v>0</v>
      </c>
      <c r="U43" s="196">
        <v>59.82</v>
      </c>
      <c r="V43" s="196">
        <v>6.35</v>
      </c>
      <c r="W43" s="196">
        <v>14.72</v>
      </c>
      <c r="X43" s="196">
        <v>41.6</v>
      </c>
      <c r="Y43" s="196">
        <v>0</v>
      </c>
      <c r="Z43">
        <v>0</v>
      </c>
      <c r="AA43" s="196">
        <v>14.38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101.78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58.87</v>
      </c>
      <c r="AQ43" s="196">
        <v>38.159999999999997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490.62</v>
      </c>
      <c r="L44" s="196">
        <v>9.07</v>
      </c>
      <c r="M44" s="196">
        <v>61.42</v>
      </c>
      <c r="N44" s="196">
        <v>24.98</v>
      </c>
      <c r="O44" s="196">
        <v>70.58</v>
      </c>
      <c r="P44" s="196">
        <v>23.9</v>
      </c>
      <c r="Q44" s="196">
        <v>4.51</v>
      </c>
      <c r="R44" s="196">
        <v>16.79</v>
      </c>
      <c r="S44" s="196">
        <v>11.16</v>
      </c>
      <c r="T44" s="196">
        <v>0</v>
      </c>
      <c r="U44" s="196">
        <v>59.82</v>
      </c>
      <c r="V44" s="196">
        <v>6.35</v>
      </c>
      <c r="W44" s="196">
        <v>14.72</v>
      </c>
      <c r="X44" s="196">
        <v>41.6</v>
      </c>
      <c r="Y44" s="196">
        <v>0</v>
      </c>
      <c r="Z44">
        <v>0</v>
      </c>
      <c r="AA44" s="196">
        <v>14.38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101.78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58.87</v>
      </c>
      <c r="AQ44" s="196">
        <v>38.159999999999997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490.62</v>
      </c>
      <c r="L45" s="196">
        <v>9.07</v>
      </c>
      <c r="M45" s="196">
        <v>61.42</v>
      </c>
      <c r="N45" s="196">
        <v>24.98</v>
      </c>
      <c r="O45" s="196">
        <v>70.58</v>
      </c>
      <c r="P45" s="196">
        <v>23.9</v>
      </c>
      <c r="Q45" s="196">
        <v>4.51</v>
      </c>
      <c r="R45" s="196">
        <v>16.79</v>
      </c>
      <c r="S45" s="196">
        <v>11.16</v>
      </c>
      <c r="T45" s="196">
        <v>0</v>
      </c>
      <c r="U45" s="196">
        <v>56.56</v>
      </c>
      <c r="V45" s="196">
        <v>6.35</v>
      </c>
      <c r="W45" s="196">
        <v>14.72</v>
      </c>
      <c r="X45" s="196">
        <v>41.6</v>
      </c>
      <c r="Y45" s="196">
        <v>0</v>
      </c>
      <c r="Z45">
        <v>0</v>
      </c>
      <c r="AA45" s="196">
        <v>14.38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101.78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58.87</v>
      </c>
      <c r="AQ45" s="196">
        <v>38.159999999999997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490.62</v>
      </c>
      <c r="L46" s="196">
        <v>9.07</v>
      </c>
      <c r="M46" s="196">
        <v>61.42</v>
      </c>
      <c r="N46" s="196">
        <v>24.98</v>
      </c>
      <c r="O46" s="196">
        <v>70.58</v>
      </c>
      <c r="P46" s="196">
        <v>23.9</v>
      </c>
      <c r="Q46" s="196">
        <v>4.51</v>
      </c>
      <c r="R46" s="196">
        <v>16.79</v>
      </c>
      <c r="S46" s="196">
        <v>11.16</v>
      </c>
      <c r="T46" s="196">
        <v>0</v>
      </c>
      <c r="U46" s="196">
        <v>53.36</v>
      </c>
      <c r="V46" s="196">
        <v>6.35</v>
      </c>
      <c r="W46" s="196">
        <v>14.72</v>
      </c>
      <c r="X46" s="196">
        <v>41.6</v>
      </c>
      <c r="Y46" s="196">
        <v>0</v>
      </c>
      <c r="Z46">
        <v>0</v>
      </c>
      <c r="AA46" s="196">
        <v>15.69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101.78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58.87</v>
      </c>
      <c r="AQ46" s="196">
        <v>38.159999999999997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490.59</v>
      </c>
      <c r="L47" s="196">
        <v>9.07</v>
      </c>
      <c r="M47" s="196">
        <v>61.42</v>
      </c>
      <c r="N47" s="196">
        <v>24.98</v>
      </c>
      <c r="O47" s="196">
        <v>70.58</v>
      </c>
      <c r="P47" s="196">
        <v>23.9</v>
      </c>
      <c r="Q47" s="196">
        <v>4.51</v>
      </c>
      <c r="R47" s="196">
        <v>16.79</v>
      </c>
      <c r="S47" s="196">
        <v>11.16</v>
      </c>
      <c r="T47" s="196">
        <v>0</v>
      </c>
      <c r="U47" s="196">
        <v>49.34</v>
      </c>
      <c r="V47" s="196">
        <v>6.35</v>
      </c>
      <c r="W47" s="196">
        <v>14.72</v>
      </c>
      <c r="X47" s="196">
        <v>41.6</v>
      </c>
      <c r="Y47" s="196">
        <v>0</v>
      </c>
      <c r="Z47">
        <v>0</v>
      </c>
      <c r="AA47" s="196">
        <v>15.69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58.87</v>
      </c>
      <c r="AQ47" s="196">
        <v>38.159999999999997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490.59</v>
      </c>
      <c r="L48" s="196">
        <v>9.07</v>
      </c>
      <c r="M48" s="196">
        <v>61.42</v>
      </c>
      <c r="N48" s="196">
        <v>24.98</v>
      </c>
      <c r="O48" s="196">
        <v>70.58</v>
      </c>
      <c r="P48" s="196">
        <v>23.9</v>
      </c>
      <c r="Q48" s="196">
        <v>4.51</v>
      </c>
      <c r="R48" s="196">
        <v>16.79</v>
      </c>
      <c r="S48" s="196">
        <v>11.16</v>
      </c>
      <c r="T48" s="196">
        <v>0</v>
      </c>
      <c r="U48" s="196">
        <v>49.34</v>
      </c>
      <c r="V48" s="196">
        <v>6.35</v>
      </c>
      <c r="W48" s="196">
        <v>14.72</v>
      </c>
      <c r="X48" s="196">
        <v>41.6</v>
      </c>
      <c r="Y48" s="196">
        <v>0</v>
      </c>
      <c r="Z48">
        <v>0</v>
      </c>
      <c r="AA48" s="196">
        <v>15.69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58.87</v>
      </c>
      <c r="AQ48" s="196">
        <v>38.159999999999997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490.59</v>
      </c>
      <c r="L49" s="196">
        <v>9.11</v>
      </c>
      <c r="M49" s="196">
        <v>61.42</v>
      </c>
      <c r="N49" s="196">
        <v>24.98</v>
      </c>
      <c r="O49" s="196">
        <v>70.58</v>
      </c>
      <c r="P49" s="196">
        <v>23.9</v>
      </c>
      <c r="Q49" s="196">
        <v>4.5199999999999996</v>
      </c>
      <c r="R49" s="196">
        <v>16.8</v>
      </c>
      <c r="S49" s="196">
        <v>11.16</v>
      </c>
      <c r="T49" s="196">
        <v>0</v>
      </c>
      <c r="U49" s="196">
        <v>49.34</v>
      </c>
      <c r="V49" s="196">
        <v>6.35</v>
      </c>
      <c r="W49" s="196">
        <v>14.72</v>
      </c>
      <c r="X49" s="196">
        <v>41.6</v>
      </c>
      <c r="Y49" s="196">
        <v>0</v>
      </c>
      <c r="Z49">
        <v>0</v>
      </c>
      <c r="AA49" s="196">
        <v>15.69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58.87</v>
      </c>
      <c r="AQ49" s="196">
        <v>38.520000000000003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490.81</v>
      </c>
      <c r="L50" s="196">
        <v>9.26</v>
      </c>
      <c r="M50" s="196">
        <v>61.42</v>
      </c>
      <c r="N50" s="196">
        <v>24.98</v>
      </c>
      <c r="O50" s="196">
        <v>70.58</v>
      </c>
      <c r="P50" s="196">
        <v>23.9</v>
      </c>
      <c r="Q50" s="196">
        <v>4.5199999999999996</v>
      </c>
      <c r="R50" s="196">
        <v>16.8</v>
      </c>
      <c r="S50" s="196">
        <v>11.16</v>
      </c>
      <c r="T50" s="196">
        <v>0</v>
      </c>
      <c r="U50" s="196">
        <v>49.34</v>
      </c>
      <c r="V50" s="196">
        <v>6.35</v>
      </c>
      <c r="W50" s="196">
        <v>14.72</v>
      </c>
      <c r="X50" s="196">
        <v>41.6</v>
      </c>
      <c r="Y50" s="196">
        <v>0</v>
      </c>
      <c r="Z50">
        <v>0</v>
      </c>
      <c r="AA50" s="196">
        <v>15.69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58.87</v>
      </c>
      <c r="AQ50" s="196">
        <v>38.520000000000003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490.82</v>
      </c>
      <c r="L51" s="196">
        <v>9.27</v>
      </c>
      <c r="M51" s="196">
        <v>61.42</v>
      </c>
      <c r="N51" s="196">
        <v>24.98</v>
      </c>
      <c r="O51" s="196">
        <v>70.58</v>
      </c>
      <c r="P51" s="196">
        <v>23.9</v>
      </c>
      <c r="Q51" s="196">
        <v>4.5199999999999996</v>
      </c>
      <c r="R51" s="196">
        <v>16.79</v>
      </c>
      <c r="S51" s="196">
        <v>11.16</v>
      </c>
      <c r="T51" s="196">
        <v>0</v>
      </c>
      <c r="U51" s="196">
        <v>49.34</v>
      </c>
      <c r="V51" s="196">
        <v>6.35</v>
      </c>
      <c r="W51" s="196">
        <v>14.72</v>
      </c>
      <c r="X51" s="196">
        <v>41.6</v>
      </c>
      <c r="Y51" s="196">
        <v>0</v>
      </c>
      <c r="Z51">
        <v>0</v>
      </c>
      <c r="AA51" s="196">
        <v>15.69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58.87</v>
      </c>
      <c r="AQ51" s="196">
        <v>38.159999999999997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490.82</v>
      </c>
      <c r="L52" s="196">
        <v>9.27</v>
      </c>
      <c r="M52" s="196">
        <v>61.42</v>
      </c>
      <c r="N52" s="196">
        <v>24.98</v>
      </c>
      <c r="O52" s="196">
        <v>70.58</v>
      </c>
      <c r="P52" s="196">
        <v>23.9</v>
      </c>
      <c r="Q52" s="196">
        <v>4.5199999999999996</v>
      </c>
      <c r="R52" s="196">
        <v>16.79</v>
      </c>
      <c r="S52" s="196">
        <v>11.16</v>
      </c>
      <c r="T52" s="196">
        <v>0</v>
      </c>
      <c r="U52" s="196">
        <v>49.34</v>
      </c>
      <c r="V52" s="196">
        <v>6.35</v>
      </c>
      <c r="W52" s="196">
        <v>14.72</v>
      </c>
      <c r="X52" s="196">
        <v>41.6</v>
      </c>
      <c r="Y52" s="196">
        <v>0</v>
      </c>
      <c r="Z52">
        <v>0</v>
      </c>
      <c r="AA52" s="196">
        <v>15.69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58.87</v>
      </c>
      <c r="AQ52" s="196">
        <v>38.159999999999997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490.81</v>
      </c>
      <c r="L53" s="196">
        <v>9.2799999999999994</v>
      </c>
      <c r="M53" s="196">
        <v>61.42</v>
      </c>
      <c r="N53" s="196">
        <v>24.98</v>
      </c>
      <c r="O53" s="196">
        <v>70.58</v>
      </c>
      <c r="P53" s="196">
        <v>23.9</v>
      </c>
      <c r="Q53" s="196">
        <v>4.5199999999999996</v>
      </c>
      <c r="R53" s="196">
        <v>16.79</v>
      </c>
      <c r="S53" s="196">
        <v>11.16</v>
      </c>
      <c r="T53" s="196">
        <v>0</v>
      </c>
      <c r="U53" s="196">
        <v>49.34</v>
      </c>
      <c r="V53" s="196">
        <v>6.35</v>
      </c>
      <c r="W53" s="196">
        <v>14.72</v>
      </c>
      <c r="X53" s="196">
        <v>41.6</v>
      </c>
      <c r="Y53" s="196">
        <v>0</v>
      </c>
      <c r="Z53">
        <v>0</v>
      </c>
      <c r="AA53" s="196">
        <v>15.69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58.87</v>
      </c>
      <c r="AQ53" s="196">
        <v>38.159999999999997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445.92</v>
      </c>
      <c r="L54" s="196">
        <v>9.1300000000000008</v>
      </c>
      <c r="M54" s="196">
        <v>61.42</v>
      </c>
      <c r="N54" s="196">
        <v>24.98</v>
      </c>
      <c r="O54" s="196">
        <v>70.58</v>
      </c>
      <c r="P54" s="196">
        <v>23.9</v>
      </c>
      <c r="Q54" s="196">
        <v>4.5199999999999996</v>
      </c>
      <c r="R54" s="196">
        <v>16.79</v>
      </c>
      <c r="S54" s="196">
        <v>11.16</v>
      </c>
      <c r="T54" s="196">
        <v>0</v>
      </c>
      <c r="U54" s="196">
        <v>49.34</v>
      </c>
      <c r="V54" s="196">
        <v>6.35</v>
      </c>
      <c r="W54" s="196">
        <v>14.72</v>
      </c>
      <c r="X54" s="196">
        <v>41.6</v>
      </c>
      <c r="Y54" s="196">
        <v>0</v>
      </c>
      <c r="Z54">
        <v>0</v>
      </c>
      <c r="AA54" s="196">
        <v>15.69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58.87</v>
      </c>
      <c r="AQ54" s="196">
        <v>38.159999999999997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401.61</v>
      </c>
      <c r="L55" s="196">
        <v>9.14</v>
      </c>
      <c r="M55" s="196">
        <v>61.42</v>
      </c>
      <c r="N55" s="196">
        <v>24.98</v>
      </c>
      <c r="O55" s="196">
        <v>70.58</v>
      </c>
      <c r="P55" s="196">
        <v>23.9</v>
      </c>
      <c r="Q55" s="196">
        <v>4.5199999999999996</v>
      </c>
      <c r="R55" s="196">
        <v>16.79</v>
      </c>
      <c r="S55" s="196">
        <v>11.16</v>
      </c>
      <c r="T55" s="196">
        <v>0</v>
      </c>
      <c r="U55" s="196">
        <v>49.34</v>
      </c>
      <c r="V55" s="196">
        <v>6.35</v>
      </c>
      <c r="W55" s="196">
        <v>14.72</v>
      </c>
      <c r="X55" s="196">
        <v>41.6</v>
      </c>
      <c r="Y55" s="196">
        <v>0</v>
      </c>
      <c r="Z55">
        <v>0</v>
      </c>
      <c r="AA55" s="196">
        <v>15.69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58.87</v>
      </c>
      <c r="AQ55" s="196">
        <v>38.159999999999997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356.35</v>
      </c>
      <c r="L56" s="196">
        <v>9.14</v>
      </c>
      <c r="M56" s="196">
        <v>61.42</v>
      </c>
      <c r="N56" s="196">
        <v>24.98</v>
      </c>
      <c r="O56" s="196">
        <v>70.58</v>
      </c>
      <c r="P56" s="196">
        <v>23.9</v>
      </c>
      <c r="Q56" s="196">
        <v>4.5199999999999996</v>
      </c>
      <c r="R56" s="196">
        <v>16.79</v>
      </c>
      <c r="S56" s="196">
        <v>11.16</v>
      </c>
      <c r="T56" s="196">
        <v>0</v>
      </c>
      <c r="U56" s="196">
        <v>49.34</v>
      </c>
      <c r="V56" s="196">
        <v>6.35</v>
      </c>
      <c r="W56" s="196">
        <v>14.72</v>
      </c>
      <c r="X56" s="196">
        <v>41.6</v>
      </c>
      <c r="Y56" s="196">
        <v>0</v>
      </c>
      <c r="Z56">
        <v>0</v>
      </c>
      <c r="AA56" s="196">
        <v>15.69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58.87</v>
      </c>
      <c r="AQ56" s="196">
        <v>38.159999999999997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343.83</v>
      </c>
      <c r="L57" s="196">
        <v>9.14</v>
      </c>
      <c r="M57" s="196">
        <v>61.42</v>
      </c>
      <c r="N57" s="196">
        <v>24.98</v>
      </c>
      <c r="O57" s="196">
        <v>70.58</v>
      </c>
      <c r="P57" s="196">
        <v>23.9</v>
      </c>
      <c r="Q57" s="196">
        <v>4.5199999999999996</v>
      </c>
      <c r="R57" s="196">
        <v>16.79</v>
      </c>
      <c r="S57" s="196">
        <v>11.16</v>
      </c>
      <c r="T57" s="196">
        <v>0</v>
      </c>
      <c r="U57" s="196">
        <v>49.34</v>
      </c>
      <c r="V57" s="196">
        <v>6.35</v>
      </c>
      <c r="W57" s="196">
        <v>14.72</v>
      </c>
      <c r="X57" s="196">
        <v>41.6</v>
      </c>
      <c r="Y57" s="196">
        <v>0</v>
      </c>
      <c r="Z57">
        <v>0</v>
      </c>
      <c r="AA57" s="196">
        <v>15.69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58.87</v>
      </c>
      <c r="AQ57" s="196">
        <v>38.159999999999997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333.38</v>
      </c>
      <c r="L58" s="196">
        <v>9.14</v>
      </c>
      <c r="M58" s="196">
        <v>61.42</v>
      </c>
      <c r="N58" s="196">
        <v>24.98</v>
      </c>
      <c r="O58" s="196">
        <v>70.58</v>
      </c>
      <c r="P58" s="196">
        <v>23.9</v>
      </c>
      <c r="Q58" s="196">
        <v>4.5199999999999996</v>
      </c>
      <c r="R58" s="196">
        <v>16.79</v>
      </c>
      <c r="S58" s="196">
        <v>11.16</v>
      </c>
      <c r="T58" s="196">
        <v>0</v>
      </c>
      <c r="U58" s="196">
        <v>49.34</v>
      </c>
      <c r="V58" s="196">
        <v>6.35</v>
      </c>
      <c r="W58" s="196">
        <v>14.72</v>
      </c>
      <c r="X58" s="196">
        <v>41.6</v>
      </c>
      <c r="Y58" s="196">
        <v>0</v>
      </c>
      <c r="Z58">
        <v>0</v>
      </c>
      <c r="AA58" s="196">
        <v>15.69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58.87</v>
      </c>
      <c r="AQ58" s="196">
        <v>38.159999999999997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300.49</v>
      </c>
      <c r="L59" s="196">
        <v>9.14</v>
      </c>
      <c r="M59" s="196">
        <v>61.42</v>
      </c>
      <c r="N59" s="196">
        <v>24.98</v>
      </c>
      <c r="O59" s="196">
        <v>70.58</v>
      </c>
      <c r="P59" s="196">
        <v>23.9</v>
      </c>
      <c r="Q59" s="196">
        <v>4.5199999999999996</v>
      </c>
      <c r="R59" s="196">
        <v>16.79</v>
      </c>
      <c r="S59" s="196">
        <v>11.16</v>
      </c>
      <c r="T59" s="196">
        <v>0</v>
      </c>
      <c r="U59" s="196">
        <v>49.34</v>
      </c>
      <c r="V59" s="196">
        <v>6.35</v>
      </c>
      <c r="W59" s="196">
        <v>14.72</v>
      </c>
      <c r="X59" s="196">
        <v>41.6</v>
      </c>
      <c r="Y59" s="196">
        <v>0</v>
      </c>
      <c r="Z59">
        <v>0</v>
      </c>
      <c r="AA59" s="196">
        <v>15.69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58.87</v>
      </c>
      <c r="AQ59" s="196">
        <v>38.159999999999997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307.23</v>
      </c>
      <c r="L60" s="196">
        <v>9.14</v>
      </c>
      <c r="M60" s="196">
        <v>61.42</v>
      </c>
      <c r="N60" s="196">
        <v>24.98</v>
      </c>
      <c r="O60" s="196">
        <v>70.58</v>
      </c>
      <c r="P60" s="196">
        <v>23.9</v>
      </c>
      <c r="Q60" s="196">
        <v>4.5199999999999996</v>
      </c>
      <c r="R60" s="196">
        <v>16.79</v>
      </c>
      <c r="S60" s="196">
        <v>11.16</v>
      </c>
      <c r="T60" s="196">
        <v>0</v>
      </c>
      <c r="U60" s="196">
        <v>49.34</v>
      </c>
      <c r="V60" s="196">
        <v>6.35</v>
      </c>
      <c r="W60" s="196">
        <v>14.72</v>
      </c>
      <c r="X60" s="196">
        <v>41.6</v>
      </c>
      <c r="Y60" s="196">
        <v>0</v>
      </c>
      <c r="Z60">
        <v>0</v>
      </c>
      <c r="AA60" s="196">
        <v>15.69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58.87</v>
      </c>
      <c r="AQ60" s="196">
        <v>38.159999999999997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305.79000000000002</v>
      </c>
      <c r="L61" s="196">
        <v>9.14</v>
      </c>
      <c r="M61" s="196">
        <v>61.42</v>
      </c>
      <c r="N61" s="196">
        <v>24.98</v>
      </c>
      <c r="O61" s="196">
        <v>70.58</v>
      </c>
      <c r="P61" s="196">
        <v>23.9</v>
      </c>
      <c r="Q61" s="196">
        <v>4.5199999999999996</v>
      </c>
      <c r="R61" s="196">
        <v>16.79</v>
      </c>
      <c r="S61" s="196">
        <v>11.16</v>
      </c>
      <c r="T61" s="196">
        <v>0</v>
      </c>
      <c r="U61" s="196">
        <v>49.34</v>
      </c>
      <c r="V61" s="196">
        <v>6.35</v>
      </c>
      <c r="W61" s="196">
        <v>14.72</v>
      </c>
      <c r="X61" s="196">
        <v>41.6</v>
      </c>
      <c r="Y61" s="196">
        <v>0</v>
      </c>
      <c r="Z61">
        <v>0</v>
      </c>
      <c r="AA61" s="196">
        <v>15.69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58.87</v>
      </c>
      <c r="AQ61" s="196">
        <v>38.159999999999997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373.68</v>
      </c>
      <c r="L62" s="196">
        <v>9.14</v>
      </c>
      <c r="M62" s="196">
        <v>61.42</v>
      </c>
      <c r="N62" s="196">
        <v>24.98</v>
      </c>
      <c r="O62" s="196">
        <v>70.58</v>
      </c>
      <c r="P62" s="196">
        <v>23.9</v>
      </c>
      <c r="Q62" s="196">
        <v>4.5199999999999996</v>
      </c>
      <c r="R62" s="196">
        <v>16.79</v>
      </c>
      <c r="S62" s="196">
        <v>11.16</v>
      </c>
      <c r="T62" s="196">
        <v>0</v>
      </c>
      <c r="U62" s="196">
        <v>49.34</v>
      </c>
      <c r="V62" s="196">
        <v>6.35</v>
      </c>
      <c r="W62" s="196">
        <v>14.72</v>
      </c>
      <c r="X62" s="196">
        <v>41.6</v>
      </c>
      <c r="Y62" s="196">
        <v>0</v>
      </c>
      <c r="Z62">
        <v>0</v>
      </c>
      <c r="AA62" s="196">
        <v>15.69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58.87</v>
      </c>
      <c r="AQ62" s="196">
        <v>38.159999999999997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365.98</v>
      </c>
      <c r="L63" s="196">
        <v>9.14</v>
      </c>
      <c r="M63" s="196">
        <v>61.42</v>
      </c>
      <c r="N63" s="196">
        <v>24.98</v>
      </c>
      <c r="O63" s="196">
        <v>70.58</v>
      </c>
      <c r="P63" s="196">
        <v>23.9</v>
      </c>
      <c r="Q63" s="196">
        <v>4.5199999999999996</v>
      </c>
      <c r="R63" s="196">
        <v>16.79</v>
      </c>
      <c r="S63" s="196">
        <v>11.16</v>
      </c>
      <c r="T63" s="196">
        <v>0</v>
      </c>
      <c r="U63" s="196">
        <v>49.34</v>
      </c>
      <c r="V63" s="196">
        <v>6.35</v>
      </c>
      <c r="W63" s="196">
        <v>14.72</v>
      </c>
      <c r="X63" s="196">
        <v>41.6</v>
      </c>
      <c r="Y63" s="196">
        <v>0</v>
      </c>
      <c r="Z63">
        <v>0</v>
      </c>
      <c r="AA63" s="196">
        <v>14.82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58.87</v>
      </c>
      <c r="AQ63" s="196">
        <v>38.159999999999997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390.06</v>
      </c>
      <c r="L64" s="196">
        <v>9.14</v>
      </c>
      <c r="M64" s="196">
        <v>61.42</v>
      </c>
      <c r="N64" s="196">
        <v>24.98</v>
      </c>
      <c r="O64" s="196">
        <v>70.58</v>
      </c>
      <c r="P64" s="196">
        <v>23.9</v>
      </c>
      <c r="Q64" s="196">
        <v>4.5199999999999996</v>
      </c>
      <c r="R64" s="196">
        <v>16.79</v>
      </c>
      <c r="S64" s="196">
        <v>11.16</v>
      </c>
      <c r="T64" s="196">
        <v>0</v>
      </c>
      <c r="U64" s="196">
        <v>49.34</v>
      </c>
      <c r="V64" s="196">
        <v>6.35</v>
      </c>
      <c r="W64" s="196">
        <v>14.72</v>
      </c>
      <c r="X64" s="196">
        <v>41.6</v>
      </c>
      <c r="Y64" s="196">
        <v>0</v>
      </c>
      <c r="Z64">
        <v>0</v>
      </c>
      <c r="AA64" s="196">
        <v>14.82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58.87</v>
      </c>
      <c r="AQ64" s="196">
        <v>38.159999999999997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413.17</v>
      </c>
      <c r="L65" s="196">
        <v>9.14</v>
      </c>
      <c r="M65" s="196">
        <v>61.42</v>
      </c>
      <c r="N65" s="196">
        <v>24.98</v>
      </c>
      <c r="O65" s="196">
        <v>70.58</v>
      </c>
      <c r="P65" s="196">
        <v>23.9</v>
      </c>
      <c r="Q65" s="196">
        <v>4.5199999999999996</v>
      </c>
      <c r="R65" s="196">
        <v>16.79</v>
      </c>
      <c r="S65" s="196">
        <v>11.16</v>
      </c>
      <c r="T65" s="196">
        <v>0</v>
      </c>
      <c r="U65" s="196">
        <v>49.34</v>
      </c>
      <c r="V65" s="196">
        <v>6.35</v>
      </c>
      <c r="W65" s="196">
        <v>14.72</v>
      </c>
      <c r="X65" s="196">
        <v>41.6</v>
      </c>
      <c r="Y65" s="196">
        <v>0</v>
      </c>
      <c r="Z65">
        <v>0</v>
      </c>
      <c r="AA65" s="196">
        <v>14.82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58.87</v>
      </c>
      <c r="AQ65" s="196">
        <v>38.159999999999997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435.32</v>
      </c>
      <c r="L66" s="196">
        <v>9.1300000000000008</v>
      </c>
      <c r="M66" s="196">
        <v>61.42</v>
      </c>
      <c r="N66" s="196">
        <v>24.98</v>
      </c>
      <c r="O66" s="196">
        <v>70.58</v>
      </c>
      <c r="P66" s="196">
        <v>23.9</v>
      </c>
      <c r="Q66" s="196">
        <v>4.5199999999999996</v>
      </c>
      <c r="R66" s="196">
        <v>16.79</v>
      </c>
      <c r="S66" s="196">
        <v>11.16</v>
      </c>
      <c r="T66" s="196">
        <v>0</v>
      </c>
      <c r="U66" s="196">
        <v>49.34</v>
      </c>
      <c r="V66" s="196">
        <v>6.35</v>
      </c>
      <c r="W66" s="196">
        <v>14.72</v>
      </c>
      <c r="X66" s="196">
        <v>41.6</v>
      </c>
      <c r="Y66" s="196">
        <v>0</v>
      </c>
      <c r="Z66">
        <v>0</v>
      </c>
      <c r="AA66" s="196">
        <v>14.82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58.87</v>
      </c>
      <c r="AQ66" s="196">
        <v>38.159999999999997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490.59</v>
      </c>
      <c r="L67" s="196">
        <v>9.1199999999999992</v>
      </c>
      <c r="M67" s="196">
        <v>61.42</v>
      </c>
      <c r="N67" s="196">
        <v>24.98</v>
      </c>
      <c r="O67" s="196">
        <v>70.58</v>
      </c>
      <c r="P67" s="196">
        <v>23.9</v>
      </c>
      <c r="Q67" s="196">
        <v>4.51</v>
      </c>
      <c r="R67" s="196">
        <v>16.79</v>
      </c>
      <c r="S67" s="196">
        <v>11.16</v>
      </c>
      <c r="T67" s="196">
        <v>0</v>
      </c>
      <c r="U67" s="196">
        <v>49.34</v>
      </c>
      <c r="V67" s="196">
        <v>6.35</v>
      </c>
      <c r="W67" s="196">
        <v>14.72</v>
      </c>
      <c r="X67" s="196">
        <v>41.6</v>
      </c>
      <c r="Y67" s="196">
        <v>0</v>
      </c>
      <c r="Z67">
        <v>0</v>
      </c>
      <c r="AA67" s="196">
        <v>14.82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58.87</v>
      </c>
      <c r="AQ67" s="196">
        <v>38.159999999999997</v>
      </c>
      <c r="AR67" s="196">
        <v>33.07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490.59</v>
      </c>
      <c r="L68" s="196">
        <v>9.07</v>
      </c>
      <c r="M68" s="196">
        <v>61.42</v>
      </c>
      <c r="N68" s="196">
        <v>24.98</v>
      </c>
      <c r="O68" s="196">
        <v>70.58</v>
      </c>
      <c r="P68" s="196">
        <v>23.9</v>
      </c>
      <c r="Q68" s="196">
        <v>4.51</v>
      </c>
      <c r="R68" s="196">
        <v>16.79</v>
      </c>
      <c r="S68" s="196">
        <v>11.16</v>
      </c>
      <c r="T68" s="196">
        <v>0</v>
      </c>
      <c r="U68" s="196">
        <v>49.34</v>
      </c>
      <c r="V68" s="196">
        <v>6.35</v>
      </c>
      <c r="W68" s="196">
        <v>14.72</v>
      </c>
      <c r="X68" s="196">
        <v>41.6</v>
      </c>
      <c r="Y68" s="196">
        <v>0</v>
      </c>
      <c r="Z68">
        <v>0</v>
      </c>
      <c r="AA68" s="196">
        <v>14.82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58.87</v>
      </c>
      <c r="AQ68" s="196">
        <v>38.159999999999997</v>
      </c>
      <c r="AR68" s="196">
        <v>14.22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490.59</v>
      </c>
      <c r="L69" s="196">
        <v>9.07</v>
      </c>
      <c r="M69" s="196">
        <v>61.42</v>
      </c>
      <c r="N69" s="196">
        <v>24.98</v>
      </c>
      <c r="O69" s="196">
        <v>70.58</v>
      </c>
      <c r="P69" s="196">
        <v>23.9</v>
      </c>
      <c r="Q69" s="196">
        <v>4.51</v>
      </c>
      <c r="R69" s="196">
        <v>16.79</v>
      </c>
      <c r="S69" s="196">
        <v>11.16</v>
      </c>
      <c r="T69" s="196">
        <v>0</v>
      </c>
      <c r="U69" s="196">
        <v>49.34</v>
      </c>
      <c r="V69" s="196">
        <v>6.35</v>
      </c>
      <c r="W69" s="196">
        <v>14.72</v>
      </c>
      <c r="X69" s="196">
        <v>41.6</v>
      </c>
      <c r="Y69" s="196">
        <v>0</v>
      </c>
      <c r="Z69">
        <v>0</v>
      </c>
      <c r="AA69" s="196">
        <v>14.82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150.61000000000001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58.87</v>
      </c>
      <c r="AQ69" s="196">
        <v>38.159999999999997</v>
      </c>
      <c r="AR69" s="196">
        <v>5.53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490.85</v>
      </c>
      <c r="L70" s="196">
        <v>9.07</v>
      </c>
      <c r="M70" s="196">
        <v>61.42</v>
      </c>
      <c r="N70" s="196">
        <v>24.98</v>
      </c>
      <c r="O70" s="196">
        <v>70.58</v>
      </c>
      <c r="P70" s="196">
        <v>23.9</v>
      </c>
      <c r="Q70" s="196">
        <v>4.51</v>
      </c>
      <c r="R70" s="196">
        <v>16.79</v>
      </c>
      <c r="S70" s="196">
        <v>11.16</v>
      </c>
      <c r="T70" s="196">
        <v>0</v>
      </c>
      <c r="U70" s="196">
        <v>49.34</v>
      </c>
      <c r="V70" s="196">
        <v>6.35</v>
      </c>
      <c r="W70" s="196">
        <v>14.72</v>
      </c>
      <c r="X70" s="196">
        <v>41.6</v>
      </c>
      <c r="Y70" s="196">
        <v>0</v>
      </c>
      <c r="Z70">
        <v>0</v>
      </c>
      <c r="AA70" s="196">
        <v>15.69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150.61000000000001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58.87</v>
      </c>
      <c r="AQ70" s="196">
        <v>38.159999999999997</v>
      </c>
      <c r="AR70" s="196">
        <v>1.3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493.88</v>
      </c>
      <c r="L71" s="196">
        <v>9.07</v>
      </c>
      <c r="M71" s="196">
        <v>61.42</v>
      </c>
      <c r="N71" s="196">
        <v>24.98</v>
      </c>
      <c r="O71" s="196">
        <v>70.58</v>
      </c>
      <c r="P71" s="196">
        <v>23.9</v>
      </c>
      <c r="Q71" s="196">
        <v>3.86</v>
      </c>
      <c r="R71" s="196">
        <v>16.79</v>
      </c>
      <c r="S71" s="196">
        <v>11.16</v>
      </c>
      <c r="T71" s="196">
        <v>0</v>
      </c>
      <c r="U71" s="196">
        <v>49.34</v>
      </c>
      <c r="V71" s="196">
        <v>6.35</v>
      </c>
      <c r="W71" s="196">
        <v>14.72</v>
      </c>
      <c r="X71" s="196">
        <v>41.6</v>
      </c>
      <c r="Y71" s="196">
        <v>0</v>
      </c>
      <c r="Z71">
        <v>0</v>
      </c>
      <c r="AA71" s="196">
        <v>15.69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150.61000000000001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58.87</v>
      </c>
      <c r="AQ71" s="196">
        <v>38.159999999999997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493.78</v>
      </c>
      <c r="L72" s="196">
        <v>9.07</v>
      </c>
      <c r="M72" s="196">
        <v>61.42</v>
      </c>
      <c r="N72" s="196">
        <v>24.98</v>
      </c>
      <c r="O72" s="196">
        <v>70.58</v>
      </c>
      <c r="P72" s="196">
        <v>23.9</v>
      </c>
      <c r="Q72" s="196">
        <v>3.86</v>
      </c>
      <c r="R72" s="196">
        <v>16.79</v>
      </c>
      <c r="S72" s="196">
        <v>11.16</v>
      </c>
      <c r="T72" s="196">
        <v>0</v>
      </c>
      <c r="U72" s="196">
        <v>49.34</v>
      </c>
      <c r="V72" s="196">
        <v>6.35</v>
      </c>
      <c r="W72" s="196">
        <v>14.72</v>
      </c>
      <c r="X72" s="196">
        <v>41.6</v>
      </c>
      <c r="Y72" s="196">
        <v>0</v>
      </c>
      <c r="Z72">
        <v>0</v>
      </c>
      <c r="AA72" s="196">
        <v>15.69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150.61000000000001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58.87</v>
      </c>
      <c r="AQ72" s="196">
        <v>38.159999999999997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493.88</v>
      </c>
      <c r="L73" s="196">
        <v>9.07</v>
      </c>
      <c r="M73" s="196">
        <v>61.42</v>
      </c>
      <c r="N73" s="196">
        <v>24.98</v>
      </c>
      <c r="O73" s="196">
        <v>70.58</v>
      </c>
      <c r="P73" s="196">
        <v>23.9</v>
      </c>
      <c r="Q73" s="196">
        <v>3.86</v>
      </c>
      <c r="R73" s="196">
        <v>16.79</v>
      </c>
      <c r="S73" s="196">
        <v>11.16</v>
      </c>
      <c r="T73" s="196">
        <v>0</v>
      </c>
      <c r="U73" s="196">
        <v>49.34</v>
      </c>
      <c r="V73" s="196">
        <v>6.35</v>
      </c>
      <c r="W73" s="196">
        <v>14.72</v>
      </c>
      <c r="X73" s="196">
        <v>41.6</v>
      </c>
      <c r="Y73" s="196">
        <v>0</v>
      </c>
      <c r="Z73">
        <v>0</v>
      </c>
      <c r="AA73" s="196">
        <v>15.69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150.61000000000001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58.87</v>
      </c>
      <c r="AQ73" s="196">
        <v>38.159999999999997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493.78</v>
      </c>
      <c r="L74" s="196">
        <v>9.07</v>
      </c>
      <c r="M74" s="196">
        <v>61.42</v>
      </c>
      <c r="N74" s="196">
        <v>24.98</v>
      </c>
      <c r="O74" s="196">
        <v>70.58</v>
      </c>
      <c r="P74" s="196">
        <v>23.9</v>
      </c>
      <c r="Q74" s="196">
        <v>3.86</v>
      </c>
      <c r="R74" s="196">
        <v>16.79</v>
      </c>
      <c r="S74" s="196">
        <v>11.16</v>
      </c>
      <c r="T74" s="196">
        <v>0</v>
      </c>
      <c r="U74" s="196">
        <v>49.34</v>
      </c>
      <c r="V74" s="196">
        <v>6.35</v>
      </c>
      <c r="W74" s="196">
        <v>14.72</v>
      </c>
      <c r="X74" s="196">
        <v>41.6</v>
      </c>
      <c r="Y74" s="196">
        <v>0</v>
      </c>
      <c r="Z74">
        <v>0</v>
      </c>
      <c r="AA74" s="196">
        <v>15.69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150.61000000000001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58.87</v>
      </c>
      <c r="AQ74" s="196">
        <v>38.159999999999997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493.88</v>
      </c>
      <c r="L75" s="196">
        <v>9.07</v>
      </c>
      <c r="M75" s="196">
        <v>61.42</v>
      </c>
      <c r="N75" s="196">
        <v>24.98</v>
      </c>
      <c r="O75" s="196">
        <v>70.58</v>
      </c>
      <c r="P75" s="196">
        <v>23.9</v>
      </c>
      <c r="Q75" s="196">
        <v>3.86</v>
      </c>
      <c r="R75" s="196">
        <v>16.79</v>
      </c>
      <c r="S75" s="196">
        <v>11.16</v>
      </c>
      <c r="T75" s="196">
        <v>0</v>
      </c>
      <c r="U75" s="196">
        <v>49.34</v>
      </c>
      <c r="V75" s="196">
        <v>6.35</v>
      </c>
      <c r="W75" s="196">
        <v>14.72</v>
      </c>
      <c r="X75" s="196">
        <v>41.6</v>
      </c>
      <c r="Y75" s="196">
        <v>0</v>
      </c>
      <c r="Z75">
        <v>0</v>
      </c>
      <c r="AA75" s="196">
        <v>14.38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150.61000000000001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58.87</v>
      </c>
      <c r="AQ75" s="196">
        <v>38.159999999999997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493.78</v>
      </c>
      <c r="L76" s="196">
        <v>9.07</v>
      </c>
      <c r="M76" s="196">
        <v>61.42</v>
      </c>
      <c r="N76" s="196">
        <v>24.98</v>
      </c>
      <c r="O76" s="196">
        <v>70.58</v>
      </c>
      <c r="P76" s="196">
        <v>23.9</v>
      </c>
      <c r="Q76" s="196">
        <v>3.86</v>
      </c>
      <c r="R76" s="196">
        <v>16.79</v>
      </c>
      <c r="S76" s="196">
        <v>11.16</v>
      </c>
      <c r="T76" s="196">
        <v>0</v>
      </c>
      <c r="U76" s="196">
        <v>49.34</v>
      </c>
      <c r="V76" s="196">
        <v>6.35</v>
      </c>
      <c r="W76" s="196">
        <v>14.72</v>
      </c>
      <c r="X76" s="196">
        <v>41.6</v>
      </c>
      <c r="Y76" s="196">
        <v>0</v>
      </c>
      <c r="Z76">
        <v>0</v>
      </c>
      <c r="AA76" s="196">
        <v>15.69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150.61000000000001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58.87</v>
      </c>
      <c r="AQ76" s="196">
        <v>38.159999999999997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493.88</v>
      </c>
      <c r="L77" s="196">
        <v>9.07</v>
      </c>
      <c r="M77" s="196">
        <v>61.42</v>
      </c>
      <c r="N77" s="196">
        <v>24.98</v>
      </c>
      <c r="O77" s="196">
        <v>70.58</v>
      </c>
      <c r="P77" s="196">
        <v>23.9</v>
      </c>
      <c r="Q77" s="196">
        <v>3.86</v>
      </c>
      <c r="R77" s="196">
        <v>16.79</v>
      </c>
      <c r="S77" s="196">
        <v>11.16</v>
      </c>
      <c r="T77" s="196">
        <v>0</v>
      </c>
      <c r="U77" s="196">
        <v>49.34</v>
      </c>
      <c r="V77" s="196">
        <v>6.35</v>
      </c>
      <c r="W77" s="196">
        <v>14.72</v>
      </c>
      <c r="X77" s="196">
        <v>41.6</v>
      </c>
      <c r="Y77" s="196">
        <v>0</v>
      </c>
      <c r="Z77">
        <v>0</v>
      </c>
      <c r="AA77" s="196">
        <v>15.69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150.61000000000001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58.87</v>
      </c>
      <c r="AQ77" s="196">
        <v>38.159999999999997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493.78</v>
      </c>
      <c r="L78" s="196">
        <v>9.07</v>
      </c>
      <c r="M78" s="196">
        <v>61.42</v>
      </c>
      <c r="N78" s="196">
        <v>24.98</v>
      </c>
      <c r="O78" s="196">
        <v>70.58</v>
      </c>
      <c r="P78" s="196">
        <v>23.9</v>
      </c>
      <c r="Q78" s="196">
        <v>3.86</v>
      </c>
      <c r="R78" s="196">
        <v>16.79</v>
      </c>
      <c r="S78" s="196">
        <v>11.16</v>
      </c>
      <c r="T78" s="196">
        <v>0</v>
      </c>
      <c r="U78" s="196">
        <v>49.34</v>
      </c>
      <c r="V78" s="196">
        <v>6.35</v>
      </c>
      <c r="W78" s="196">
        <v>14.72</v>
      </c>
      <c r="X78" s="196">
        <v>41.6</v>
      </c>
      <c r="Y78" s="196">
        <v>0</v>
      </c>
      <c r="Z78">
        <v>0</v>
      </c>
      <c r="AA78" s="196">
        <v>15.69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150.61000000000001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58.87</v>
      </c>
      <c r="AQ78" s="196">
        <v>38.159999999999997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491</v>
      </c>
      <c r="L79" s="196">
        <v>9.07</v>
      </c>
      <c r="M79" s="196">
        <v>61.42</v>
      </c>
      <c r="N79" s="196">
        <v>24.98</v>
      </c>
      <c r="O79" s="196">
        <v>70.58</v>
      </c>
      <c r="P79" s="196">
        <v>23.9</v>
      </c>
      <c r="Q79" s="196">
        <v>3.86</v>
      </c>
      <c r="R79" s="196">
        <v>16.79</v>
      </c>
      <c r="S79" s="196">
        <v>11.16</v>
      </c>
      <c r="T79" s="196">
        <v>0</v>
      </c>
      <c r="U79" s="196">
        <v>49.34</v>
      </c>
      <c r="V79" s="196">
        <v>6.35</v>
      </c>
      <c r="W79" s="196">
        <v>14.72</v>
      </c>
      <c r="X79" s="196">
        <v>41.6</v>
      </c>
      <c r="Y79" s="196">
        <v>0</v>
      </c>
      <c r="Z79">
        <v>0</v>
      </c>
      <c r="AA79" s="196">
        <v>15.69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150.61000000000001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19.96</v>
      </c>
      <c r="AO79">
        <v>0</v>
      </c>
      <c r="AP79" s="196">
        <v>58.87</v>
      </c>
      <c r="AQ79" s="196">
        <v>38.159999999999997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490.99</v>
      </c>
      <c r="L80" s="196">
        <v>9.07</v>
      </c>
      <c r="M80" s="196">
        <v>61.42</v>
      </c>
      <c r="N80" s="196">
        <v>24.98</v>
      </c>
      <c r="O80" s="196">
        <v>70.58</v>
      </c>
      <c r="P80" s="196">
        <v>23.9</v>
      </c>
      <c r="Q80" s="196">
        <v>3.86</v>
      </c>
      <c r="R80" s="196">
        <v>16.79</v>
      </c>
      <c r="S80" s="196">
        <v>11.16</v>
      </c>
      <c r="T80" s="196">
        <v>0</v>
      </c>
      <c r="U80" s="196">
        <v>49.34</v>
      </c>
      <c r="V80" s="196">
        <v>6.35</v>
      </c>
      <c r="W80" s="196">
        <v>14.72</v>
      </c>
      <c r="X80" s="196">
        <v>41.6</v>
      </c>
      <c r="Y80" s="196">
        <v>0</v>
      </c>
      <c r="Z80">
        <v>0</v>
      </c>
      <c r="AA80" s="196">
        <v>15.69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150.61000000000001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19.96</v>
      </c>
      <c r="AO80">
        <v>0</v>
      </c>
      <c r="AP80" s="196">
        <v>58.87</v>
      </c>
      <c r="AQ80" s="196">
        <v>38.159999999999997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491</v>
      </c>
      <c r="L81" s="196">
        <v>9.07</v>
      </c>
      <c r="M81" s="196">
        <v>61.42</v>
      </c>
      <c r="N81" s="196">
        <v>24.98</v>
      </c>
      <c r="O81" s="196">
        <v>70.58</v>
      </c>
      <c r="P81" s="196">
        <v>23.9</v>
      </c>
      <c r="Q81" s="196">
        <v>4.24</v>
      </c>
      <c r="R81" s="196">
        <v>16.79</v>
      </c>
      <c r="S81" s="196">
        <v>11.16</v>
      </c>
      <c r="T81" s="196">
        <v>0</v>
      </c>
      <c r="U81" s="196">
        <v>49.34</v>
      </c>
      <c r="V81" s="196">
        <v>6.35</v>
      </c>
      <c r="W81" s="196">
        <v>14.72</v>
      </c>
      <c r="X81" s="196">
        <v>41.6</v>
      </c>
      <c r="Y81" s="196">
        <v>0</v>
      </c>
      <c r="Z81">
        <v>0</v>
      </c>
      <c r="AA81" s="196">
        <v>15.26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101.78</v>
      </c>
      <c r="AJ81" s="196">
        <v>0</v>
      </c>
      <c r="AK81" s="196">
        <v>0</v>
      </c>
      <c r="AL81" s="196">
        <v>0</v>
      </c>
      <c r="AM81" s="196">
        <v>0</v>
      </c>
      <c r="AN81" s="196">
        <v>19.96</v>
      </c>
      <c r="AO81">
        <v>0</v>
      </c>
      <c r="AP81" s="196">
        <v>58.87</v>
      </c>
      <c r="AQ81" s="196">
        <v>38.159999999999997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490.84</v>
      </c>
      <c r="L82" s="196">
        <v>9.07</v>
      </c>
      <c r="M82" s="196">
        <v>61.42</v>
      </c>
      <c r="N82" s="196">
        <v>24.98</v>
      </c>
      <c r="O82" s="196">
        <v>70.58</v>
      </c>
      <c r="P82" s="196">
        <v>23.9</v>
      </c>
      <c r="Q82" s="196">
        <v>4.51</v>
      </c>
      <c r="R82" s="196">
        <v>16.79</v>
      </c>
      <c r="S82" s="196">
        <v>11.16</v>
      </c>
      <c r="T82" s="196">
        <v>0</v>
      </c>
      <c r="U82" s="196">
        <v>49.34</v>
      </c>
      <c r="V82" s="196">
        <v>6.35</v>
      </c>
      <c r="W82" s="196">
        <v>14.72</v>
      </c>
      <c r="X82" s="196">
        <v>41.6</v>
      </c>
      <c r="Y82" s="196">
        <v>0</v>
      </c>
      <c r="Z82">
        <v>0</v>
      </c>
      <c r="AA82" s="196">
        <v>15.26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101.78</v>
      </c>
      <c r="AJ82" s="196">
        <v>0</v>
      </c>
      <c r="AK82" s="196">
        <v>0</v>
      </c>
      <c r="AL82" s="196">
        <v>0</v>
      </c>
      <c r="AM82" s="196">
        <v>0</v>
      </c>
      <c r="AN82" s="196">
        <v>19.96</v>
      </c>
      <c r="AO82">
        <v>0</v>
      </c>
      <c r="AP82" s="196">
        <v>58.87</v>
      </c>
      <c r="AQ82" s="196">
        <v>38.159999999999997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490.59</v>
      </c>
      <c r="L83" s="196">
        <v>9.07</v>
      </c>
      <c r="M83" s="196">
        <v>61.42</v>
      </c>
      <c r="N83" s="196">
        <v>24.98</v>
      </c>
      <c r="O83" s="196">
        <v>70.58</v>
      </c>
      <c r="P83" s="196">
        <v>23.9</v>
      </c>
      <c r="Q83" s="196">
        <v>4.51</v>
      </c>
      <c r="R83" s="196">
        <v>16.79</v>
      </c>
      <c r="S83" s="196">
        <v>11.16</v>
      </c>
      <c r="T83" s="196">
        <v>0</v>
      </c>
      <c r="U83" s="196">
        <v>49.34</v>
      </c>
      <c r="V83" s="196">
        <v>6.35</v>
      </c>
      <c r="W83" s="196">
        <v>14.72</v>
      </c>
      <c r="X83" s="196">
        <v>41.6</v>
      </c>
      <c r="Y83" s="196">
        <v>0</v>
      </c>
      <c r="Z83">
        <v>0</v>
      </c>
      <c r="AA83" s="196">
        <v>15.26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30</v>
      </c>
      <c r="AO83">
        <v>0</v>
      </c>
      <c r="AP83" s="196">
        <v>58.87</v>
      </c>
      <c r="AQ83" s="196">
        <v>38.159999999999997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490.59</v>
      </c>
      <c r="L84" s="196">
        <v>9.07</v>
      </c>
      <c r="M84" s="196">
        <v>61.42</v>
      </c>
      <c r="N84" s="196">
        <v>24.98</v>
      </c>
      <c r="O84" s="196">
        <v>70.58</v>
      </c>
      <c r="P84" s="196">
        <v>23.9</v>
      </c>
      <c r="Q84" s="196">
        <v>4.51</v>
      </c>
      <c r="R84" s="196">
        <v>16.79</v>
      </c>
      <c r="S84" s="196">
        <v>11.16</v>
      </c>
      <c r="T84" s="196">
        <v>0</v>
      </c>
      <c r="U84" s="196">
        <v>49.34</v>
      </c>
      <c r="V84" s="196">
        <v>6.35</v>
      </c>
      <c r="W84" s="196">
        <v>14.72</v>
      </c>
      <c r="X84" s="196">
        <v>41.6</v>
      </c>
      <c r="Y84" s="196">
        <v>0</v>
      </c>
      <c r="Z84">
        <v>0</v>
      </c>
      <c r="AA84" s="196">
        <v>14.38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30</v>
      </c>
      <c r="AO84">
        <v>0</v>
      </c>
      <c r="AP84" s="196">
        <v>58.87</v>
      </c>
      <c r="AQ84" s="196">
        <v>38.159999999999997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490.59</v>
      </c>
      <c r="L85" s="196">
        <v>9.07</v>
      </c>
      <c r="M85" s="196">
        <v>61.42</v>
      </c>
      <c r="N85" s="196">
        <v>24.98</v>
      </c>
      <c r="O85" s="196">
        <v>70.58</v>
      </c>
      <c r="P85" s="196">
        <v>23.9</v>
      </c>
      <c r="Q85" s="196">
        <v>4.51</v>
      </c>
      <c r="R85" s="196">
        <v>16.79</v>
      </c>
      <c r="S85" s="196">
        <v>11.16</v>
      </c>
      <c r="T85" s="196">
        <v>0</v>
      </c>
      <c r="U85" s="196">
        <v>49.34</v>
      </c>
      <c r="V85" s="196">
        <v>6.35</v>
      </c>
      <c r="W85" s="196">
        <v>14.72</v>
      </c>
      <c r="X85" s="196">
        <v>41.6</v>
      </c>
      <c r="Y85" s="196">
        <v>0</v>
      </c>
      <c r="Z85">
        <v>0</v>
      </c>
      <c r="AA85" s="196">
        <v>14.38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</v>
      </c>
      <c r="AJ85" s="196">
        <v>0</v>
      </c>
      <c r="AK85" s="196">
        <v>0</v>
      </c>
      <c r="AL85" s="196">
        <v>0</v>
      </c>
      <c r="AM85" s="196">
        <v>0</v>
      </c>
      <c r="AN85" s="196">
        <v>30</v>
      </c>
      <c r="AO85">
        <v>0</v>
      </c>
      <c r="AP85" s="196">
        <v>58.87</v>
      </c>
      <c r="AQ85" s="196">
        <v>38.159999999999997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490.59</v>
      </c>
      <c r="L86" s="196">
        <v>9.07</v>
      </c>
      <c r="M86" s="196">
        <v>61.42</v>
      </c>
      <c r="N86" s="196">
        <v>24.98</v>
      </c>
      <c r="O86" s="196">
        <v>70.58</v>
      </c>
      <c r="P86" s="196">
        <v>23.9</v>
      </c>
      <c r="Q86" s="196">
        <v>4.51</v>
      </c>
      <c r="R86" s="196">
        <v>16.79</v>
      </c>
      <c r="S86" s="196">
        <v>11.16</v>
      </c>
      <c r="T86" s="196">
        <v>0</v>
      </c>
      <c r="U86" s="196">
        <v>49.34</v>
      </c>
      <c r="V86" s="196">
        <v>6.35</v>
      </c>
      <c r="W86" s="196">
        <v>14.72</v>
      </c>
      <c r="X86" s="196">
        <v>41.6</v>
      </c>
      <c r="Y86" s="196">
        <v>0</v>
      </c>
      <c r="Z86">
        <v>0</v>
      </c>
      <c r="AA86" s="196">
        <v>14.38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</v>
      </c>
      <c r="AJ86" s="196">
        <v>0</v>
      </c>
      <c r="AK86" s="196">
        <v>0</v>
      </c>
      <c r="AL86" s="196">
        <v>0</v>
      </c>
      <c r="AM86" s="196">
        <v>0</v>
      </c>
      <c r="AN86" s="196">
        <v>30</v>
      </c>
      <c r="AO86">
        <v>0</v>
      </c>
      <c r="AP86" s="196">
        <v>58.87</v>
      </c>
      <c r="AQ86" s="196">
        <v>38.159999999999997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490.81</v>
      </c>
      <c r="L87" s="196">
        <v>9.1199999999999992</v>
      </c>
      <c r="M87" s="196">
        <v>61.42</v>
      </c>
      <c r="N87" s="196">
        <v>24.98</v>
      </c>
      <c r="O87" s="196">
        <v>70.58</v>
      </c>
      <c r="P87" s="196">
        <v>23.9</v>
      </c>
      <c r="Q87" s="196">
        <v>4.51</v>
      </c>
      <c r="R87" s="196">
        <v>16.79</v>
      </c>
      <c r="S87" s="196">
        <v>11.16</v>
      </c>
      <c r="T87" s="196">
        <v>0</v>
      </c>
      <c r="U87" s="196">
        <v>49.34</v>
      </c>
      <c r="V87" s="196">
        <v>6.35</v>
      </c>
      <c r="W87" s="196">
        <v>14.72</v>
      </c>
      <c r="X87" s="196">
        <v>41.6</v>
      </c>
      <c r="Y87" s="196">
        <v>0</v>
      </c>
      <c r="Z87">
        <v>0</v>
      </c>
      <c r="AA87" s="196">
        <v>14.38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</v>
      </c>
      <c r="AJ87" s="196">
        <v>0</v>
      </c>
      <c r="AK87" s="196">
        <v>0</v>
      </c>
      <c r="AL87" s="196">
        <v>0</v>
      </c>
      <c r="AM87" s="196">
        <v>0</v>
      </c>
      <c r="AN87" s="196">
        <v>30</v>
      </c>
      <c r="AO87">
        <v>0</v>
      </c>
      <c r="AP87" s="196">
        <v>58.87</v>
      </c>
      <c r="AQ87" s="196">
        <v>38.159999999999997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490.81</v>
      </c>
      <c r="L88" s="196">
        <v>9.1300000000000008</v>
      </c>
      <c r="M88" s="196">
        <v>61.42</v>
      </c>
      <c r="N88" s="196">
        <v>24.98</v>
      </c>
      <c r="O88" s="196">
        <v>70.58</v>
      </c>
      <c r="P88" s="196">
        <v>23.9</v>
      </c>
      <c r="Q88" s="196">
        <v>4.5599999999999996</v>
      </c>
      <c r="R88" s="196">
        <v>16.8</v>
      </c>
      <c r="S88" s="196">
        <v>11.16</v>
      </c>
      <c r="T88" s="196">
        <v>0</v>
      </c>
      <c r="U88" s="196">
        <v>49.34</v>
      </c>
      <c r="V88" s="196">
        <v>6.35</v>
      </c>
      <c r="W88" s="196">
        <v>14.72</v>
      </c>
      <c r="X88" s="196">
        <v>41.6</v>
      </c>
      <c r="Y88" s="196">
        <v>0</v>
      </c>
      <c r="Z88">
        <v>0</v>
      </c>
      <c r="AA88" s="196">
        <v>14.38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</v>
      </c>
      <c r="AJ88" s="196">
        <v>0</v>
      </c>
      <c r="AK88" s="196">
        <v>0</v>
      </c>
      <c r="AL88" s="196">
        <v>0</v>
      </c>
      <c r="AM88" s="196">
        <v>0</v>
      </c>
      <c r="AN88" s="196">
        <v>30</v>
      </c>
      <c r="AO88">
        <v>0</v>
      </c>
      <c r="AP88" s="196">
        <v>58.87</v>
      </c>
      <c r="AQ88" s="196">
        <v>38.159999999999997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490.81</v>
      </c>
      <c r="L89" s="196">
        <v>9.14</v>
      </c>
      <c r="M89" s="196">
        <v>61.42</v>
      </c>
      <c r="N89" s="196">
        <v>24.98</v>
      </c>
      <c r="O89" s="196">
        <v>70.58</v>
      </c>
      <c r="P89" s="196">
        <v>23.9</v>
      </c>
      <c r="Q89" s="196">
        <v>4.5199999999999996</v>
      </c>
      <c r="R89" s="196">
        <v>16.79</v>
      </c>
      <c r="S89" s="196">
        <v>11.16</v>
      </c>
      <c r="T89" s="196">
        <v>0</v>
      </c>
      <c r="U89" s="196">
        <v>49.34</v>
      </c>
      <c r="V89" s="196">
        <v>6.35</v>
      </c>
      <c r="W89" s="196">
        <v>14.72</v>
      </c>
      <c r="X89" s="196">
        <v>41.6</v>
      </c>
      <c r="Y89" s="196">
        <v>0</v>
      </c>
      <c r="Z89">
        <v>0</v>
      </c>
      <c r="AA89" s="196">
        <v>14.38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30</v>
      </c>
      <c r="AO89">
        <v>0</v>
      </c>
      <c r="AP89" s="196">
        <v>58.87</v>
      </c>
      <c r="AQ89" s="196">
        <v>38.159999999999997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490.81</v>
      </c>
      <c r="L90" s="196">
        <v>9.14</v>
      </c>
      <c r="M90" s="196">
        <v>61.42</v>
      </c>
      <c r="N90" s="196">
        <v>24.98</v>
      </c>
      <c r="O90" s="196">
        <v>70.58</v>
      </c>
      <c r="P90" s="196">
        <v>23.9</v>
      </c>
      <c r="Q90" s="196">
        <v>4.5199999999999996</v>
      </c>
      <c r="R90" s="196">
        <v>16.8</v>
      </c>
      <c r="S90" s="196">
        <v>11.16</v>
      </c>
      <c r="T90" s="196">
        <v>0</v>
      </c>
      <c r="U90" s="196">
        <v>49.34</v>
      </c>
      <c r="V90" s="196">
        <v>6.35</v>
      </c>
      <c r="W90" s="196">
        <v>14.72</v>
      </c>
      <c r="X90" s="196">
        <v>41.6</v>
      </c>
      <c r="Y90" s="196">
        <v>0</v>
      </c>
      <c r="Z90">
        <v>0</v>
      </c>
      <c r="AA90" s="196">
        <v>14.38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30</v>
      </c>
      <c r="AO90">
        <v>0</v>
      </c>
      <c r="AP90" s="196">
        <v>58.87</v>
      </c>
      <c r="AQ90" s="196">
        <v>38.159999999999997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490.81</v>
      </c>
      <c r="L91" s="196">
        <v>9.15</v>
      </c>
      <c r="M91" s="196">
        <v>61.42</v>
      </c>
      <c r="N91" s="196">
        <v>24.98</v>
      </c>
      <c r="O91" s="196">
        <v>70.58</v>
      </c>
      <c r="P91" s="196">
        <v>23.9</v>
      </c>
      <c r="Q91" s="196">
        <v>4.5199999999999996</v>
      </c>
      <c r="R91" s="196">
        <v>16.8</v>
      </c>
      <c r="S91" s="196">
        <v>11.16</v>
      </c>
      <c r="T91" s="196">
        <v>0</v>
      </c>
      <c r="U91" s="196">
        <v>49.34</v>
      </c>
      <c r="V91" s="196">
        <v>6.59</v>
      </c>
      <c r="W91" s="196">
        <v>14.72</v>
      </c>
      <c r="X91" s="196">
        <v>41.6</v>
      </c>
      <c r="Y91" s="196">
        <v>0</v>
      </c>
      <c r="Z91">
        <v>0</v>
      </c>
      <c r="AA91" s="196">
        <v>14.38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99.61</v>
      </c>
      <c r="AJ91" s="196">
        <v>0</v>
      </c>
      <c r="AK91" s="196">
        <v>0</v>
      </c>
      <c r="AL91" s="196">
        <v>0</v>
      </c>
      <c r="AM91" s="196">
        <v>0</v>
      </c>
      <c r="AN91" s="196">
        <v>30</v>
      </c>
      <c r="AO91">
        <v>0</v>
      </c>
      <c r="AP91" s="196">
        <v>58.87</v>
      </c>
      <c r="AQ91" s="196">
        <v>38.159999999999997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490.81</v>
      </c>
      <c r="L92" s="196">
        <v>9.15</v>
      </c>
      <c r="M92" s="196">
        <v>61.42</v>
      </c>
      <c r="N92" s="196">
        <v>24.98</v>
      </c>
      <c r="O92" s="196">
        <v>70.58</v>
      </c>
      <c r="P92" s="196">
        <v>23.9</v>
      </c>
      <c r="Q92" s="196">
        <v>4.5199999999999996</v>
      </c>
      <c r="R92" s="196">
        <v>16.8</v>
      </c>
      <c r="S92" s="196">
        <v>11.16</v>
      </c>
      <c r="T92" s="196">
        <v>0</v>
      </c>
      <c r="U92" s="196">
        <v>49.34</v>
      </c>
      <c r="V92" s="196">
        <v>6.35</v>
      </c>
      <c r="W92" s="196">
        <v>14.72</v>
      </c>
      <c r="X92" s="196">
        <v>41.6</v>
      </c>
      <c r="Y92" s="196">
        <v>0</v>
      </c>
      <c r="Z92">
        <v>0</v>
      </c>
      <c r="AA92" s="196">
        <v>14.38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99.61</v>
      </c>
      <c r="AJ92" s="196">
        <v>0</v>
      </c>
      <c r="AK92" s="196">
        <v>0</v>
      </c>
      <c r="AL92" s="196">
        <v>0</v>
      </c>
      <c r="AM92" s="196">
        <v>0</v>
      </c>
      <c r="AN92" s="196">
        <v>30</v>
      </c>
      <c r="AO92">
        <v>0</v>
      </c>
      <c r="AP92" s="196">
        <v>58.87</v>
      </c>
      <c r="AQ92" s="196">
        <v>38.159999999999997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490.81</v>
      </c>
      <c r="L93" s="196">
        <v>9.15</v>
      </c>
      <c r="M93" s="196">
        <v>61.42</v>
      </c>
      <c r="N93" s="196">
        <v>24.98</v>
      </c>
      <c r="O93" s="196">
        <v>70.58</v>
      </c>
      <c r="P93" s="196">
        <v>23.9</v>
      </c>
      <c r="Q93" s="196">
        <v>4.5199999999999996</v>
      </c>
      <c r="R93" s="196">
        <v>16.8</v>
      </c>
      <c r="S93" s="196">
        <v>11.16</v>
      </c>
      <c r="T93" s="196">
        <v>0</v>
      </c>
      <c r="U93" s="196">
        <v>49.34</v>
      </c>
      <c r="V93" s="196">
        <v>6.35</v>
      </c>
      <c r="W93" s="196">
        <v>14.72</v>
      </c>
      <c r="X93" s="196">
        <v>41.6</v>
      </c>
      <c r="Y93" s="196">
        <v>0</v>
      </c>
      <c r="Z93">
        <v>0</v>
      </c>
      <c r="AA93" s="196">
        <v>14.38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99.61</v>
      </c>
      <c r="AJ93" s="196">
        <v>0</v>
      </c>
      <c r="AK93" s="196">
        <v>0</v>
      </c>
      <c r="AL93" s="196">
        <v>0</v>
      </c>
      <c r="AM93" s="196">
        <v>0</v>
      </c>
      <c r="AN93" s="196">
        <v>30</v>
      </c>
      <c r="AO93">
        <v>0</v>
      </c>
      <c r="AP93" s="196">
        <v>58.87</v>
      </c>
      <c r="AQ93" s="196">
        <v>38.159999999999997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462.29</v>
      </c>
      <c r="L94" s="196">
        <v>9.15</v>
      </c>
      <c r="M94" s="196">
        <v>61.42</v>
      </c>
      <c r="N94" s="196">
        <v>24.98</v>
      </c>
      <c r="O94" s="196">
        <v>70.58</v>
      </c>
      <c r="P94" s="196">
        <v>23.9</v>
      </c>
      <c r="Q94" s="196">
        <v>4.5199999999999996</v>
      </c>
      <c r="R94" s="196">
        <v>16.8</v>
      </c>
      <c r="S94" s="196">
        <v>11.16</v>
      </c>
      <c r="T94" s="196">
        <v>0</v>
      </c>
      <c r="U94" s="196">
        <v>49.34</v>
      </c>
      <c r="V94" s="196">
        <v>6.35</v>
      </c>
      <c r="W94" s="196">
        <v>14.72</v>
      </c>
      <c r="X94" s="196">
        <v>41.6</v>
      </c>
      <c r="Y94" s="196">
        <v>0</v>
      </c>
      <c r="Z94">
        <v>0</v>
      </c>
      <c r="AA94" s="196">
        <v>14.38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99.61</v>
      </c>
      <c r="AJ94" s="196">
        <v>0</v>
      </c>
      <c r="AK94" s="196">
        <v>0</v>
      </c>
      <c r="AL94" s="196">
        <v>0</v>
      </c>
      <c r="AM94" s="196">
        <v>0</v>
      </c>
      <c r="AN94" s="196">
        <v>30</v>
      </c>
      <c r="AO94">
        <v>0</v>
      </c>
      <c r="AP94" s="196">
        <v>58.87</v>
      </c>
      <c r="AQ94" s="196">
        <v>38.159999999999997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414.13</v>
      </c>
      <c r="L95" s="196">
        <v>9.15</v>
      </c>
      <c r="M95" s="196">
        <v>61.42</v>
      </c>
      <c r="N95" s="196">
        <v>24.98</v>
      </c>
      <c r="O95" s="196">
        <v>70.58</v>
      </c>
      <c r="P95" s="196">
        <v>23.9</v>
      </c>
      <c r="Q95" s="196">
        <v>4.5199999999999996</v>
      </c>
      <c r="R95" s="196">
        <v>16.8</v>
      </c>
      <c r="S95" s="196">
        <v>11.16</v>
      </c>
      <c r="T95" s="196">
        <v>0</v>
      </c>
      <c r="U95" s="196">
        <v>49.34</v>
      </c>
      <c r="V95" s="196">
        <v>6.35</v>
      </c>
      <c r="W95" s="196">
        <v>14.72</v>
      </c>
      <c r="X95" s="196">
        <v>41.6</v>
      </c>
      <c r="Y95" s="196">
        <v>0</v>
      </c>
      <c r="Z95">
        <v>0</v>
      </c>
      <c r="AA95" s="196">
        <v>14.38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99.61</v>
      </c>
      <c r="AJ95" s="196">
        <v>0</v>
      </c>
      <c r="AK95" s="196">
        <v>0</v>
      </c>
      <c r="AL95" s="196">
        <v>0</v>
      </c>
      <c r="AM95" s="196">
        <v>0</v>
      </c>
      <c r="AN95" s="196">
        <v>30</v>
      </c>
      <c r="AO95">
        <v>0</v>
      </c>
      <c r="AP95" s="196">
        <v>58.87</v>
      </c>
      <c r="AQ95" s="196">
        <v>38.159999999999997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365.98</v>
      </c>
      <c r="L96" s="196">
        <v>9.15</v>
      </c>
      <c r="M96" s="196">
        <v>61.42</v>
      </c>
      <c r="N96" s="196">
        <v>24.98</v>
      </c>
      <c r="O96" s="196">
        <v>70.58</v>
      </c>
      <c r="P96" s="196">
        <v>23.9</v>
      </c>
      <c r="Q96" s="196">
        <v>4.5199999999999996</v>
      </c>
      <c r="R96" s="196">
        <v>16.8</v>
      </c>
      <c r="S96" s="196">
        <v>11.16</v>
      </c>
      <c r="T96" s="196">
        <v>0</v>
      </c>
      <c r="U96" s="196">
        <v>49.34</v>
      </c>
      <c r="V96" s="196">
        <v>6.35</v>
      </c>
      <c r="W96" s="196">
        <v>14.72</v>
      </c>
      <c r="X96" s="196">
        <v>41.6</v>
      </c>
      <c r="Y96" s="196">
        <v>0</v>
      </c>
      <c r="Z96">
        <v>0</v>
      </c>
      <c r="AA96" s="196">
        <v>14.38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99.61</v>
      </c>
      <c r="AJ96" s="196">
        <v>0</v>
      </c>
      <c r="AK96" s="196">
        <v>0</v>
      </c>
      <c r="AL96" s="196">
        <v>0</v>
      </c>
      <c r="AM96" s="196">
        <v>0</v>
      </c>
      <c r="AN96" s="196">
        <v>30</v>
      </c>
      <c r="AO96">
        <v>0</v>
      </c>
      <c r="AP96" s="196">
        <v>58.87</v>
      </c>
      <c r="AQ96" s="196">
        <v>38.159999999999997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317.82</v>
      </c>
      <c r="L97" s="196">
        <v>9.15</v>
      </c>
      <c r="M97" s="196">
        <v>61.42</v>
      </c>
      <c r="N97" s="196">
        <v>24.98</v>
      </c>
      <c r="O97" s="196">
        <v>70.58</v>
      </c>
      <c r="P97" s="196">
        <v>23.9</v>
      </c>
      <c r="Q97" s="196">
        <v>4.5199999999999996</v>
      </c>
      <c r="R97" s="196">
        <v>16.8</v>
      </c>
      <c r="S97" s="196">
        <v>11.16</v>
      </c>
      <c r="T97" s="196">
        <v>0</v>
      </c>
      <c r="U97" s="196">
        <v>49.34</v>
      </c>
      <c r="V97" s="196">
        <v>6.35</v>
      </c>
      <c r="W97" s="196">
        <v>14.72</v>
      </c>
      <c r="X97" s="196">
        <v>41.6</v>
      </c>
      <c r="Y97" s="196">
        <v>0</v>
      </c>
      <c r="Z97">
        <v>0</v>
      </c>
      <c r="AA97" s="196">
        <v>14.38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99.61</v>
      </c>
      <c r="AJ97" s="196">
        <v>0</v>
      </c>
      <c r="AK97" s="196">
        <v>0</v>
      </c>
      <c r="AL97" s="196">
        <v>0</v>
      </c>
      <c r="AM97" s="196">
        <v>0</v>
      </c>
      <c r="AN97" s="196">
        <v>30</v>
      </c>
      <c r="AO97">
        <v>0</v>
      </c>
      <c r="AP97" s="196">
        <v>58.87</v>
      </c>
      <c r="AQ97" s="196">
        <v>38.159999999999997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269.67</v>
      </c>
      <c r="L98" s="196">
        <v>9.15</v>
      </c>
      <c r="M98" s="196">
        <v>61.42</v>
      </c>
      <c r="N98" s="196">
        <v>24.98</v>
      </c>
      <c r="O98" s="196">
        <v>70.58</v>
      </c>
      <c r="P98" s="196">
        <v>23.9</v>
      </c>
      <c r="Q98" s="196">
        <v>4.5199999999999996</v>
      </c>
      <c r="R98" s="196">
        <v>16.8</v>
      </c>
      <c r="S98" s="196">
        <v>11.16</v>
      </c>
      <c r="T98" s="196">
        <v>0</v>
      </c>
      <c r="U98" s="196">
        <v>49.34</v>
      </c>
      <c r="V98" s="196">
        <v>6.35</v>
      </c>
      <c r="W98" s="196">
        <v>14.72</v>
      </c>
      <c r="X98" s="196">
        <v>41.6</v>
      </c>
      <c r="Y98" s="196">
        <v>0</v>
      </c>
      <c r="Z98">
        <v>0</v>
      </c>
      <c r="AA98" s="196">
        <v>14.38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99.61</v>
      </c>
      <c r="AJ98" s="196">
        <v>0</v>
      </c>
      <c r="AK98" s="196">
        <v>0</v>
      </c>
      <c r="AL98" s="196">
        <v>0</v>
      </c>
      <c r="AM98" s="196">
        <v>0</v>
      </c>
      <c r="AN98" s="196">
        <v>30</v>
      </c>
      <c r="AO98">
        <v>0</v>
      </c>
      <c r="AP98" s="196">
        <v>58.87</v>
      </c>
      <c r="AQ98" s="196">
        <v>38.159999999999997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9.848709999999997</v>
      </c>
      <c r="L99">
        <f t="shared" si="0"/>
        <v>0.17420499999999994</v>
      </c>
      <c r="M99">
        <f t="shared" si="0"/>
        <v>1.3983850000000013</v>
      </c>
      <c r="N99">
        <f t="shared" si="0"/>
        <v>0.56582500000000024</v>
      </c>
      <c r="O99">
        <f t="shared" si="0"/>
        <v>1.6109624999999987</v>
      </c>
      <c r="P99">
        <f t="shared" si="0"/>
        <v>0.54275000000000095</v>
      </c>
      <c r="Q99">
        <f t="shared" si="0"/>
        <v>9.7712500000000008E-2</v>
      </c>
      <c r="R99">
        <f t="shared" si="0"/>
        <v>0.36414999999999953</v>
      </c>
      <c r="S99">
        <f t="shared" si="0"/>
        <v>0.23800249999999984</v>
      </c>
      <c r="T99">
        <f t="shared" si="0"/>
        <v>0</v>
      </c>
      <c r="U99">
        <f t="shared" si="0"/>
        <v>1.297010000000002</v>
      </c>
      <c r="V99">
        <f t="shared" si="0"/>
        <v>0.13503250000000022</v>
      </c>
      <c r="W99">
        <f t="shared" si="0"/>
        <v>0.31296500000000044</v>
      </c>
      <c r="X99">
        <f t="shared" si="0"/>
        <v>0.92349749999999875</v>
      </c>
      <c r="Y99">
        <f t="shared" si="0"/>
        <v>0</v>
      </c>
      <c r="Z99">
        <f t="shared" si="0"/>
        <v>0</v>
      </c>
      <c r="AA99">
        <f t="shared" si="0"/>
        <v>0.35299250000000082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2.3588175000000007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0.13996</v>
      </c>
      <c r="AO99">
        <f t="shared" si="0"/>
        <v>0</v>
      </c>
      <c r="AP99">
        <f t="shared" si="0"/>
        <v>1.415077499999998</v>
      </c>
      <c r="AQ99">
        <f t="shared" ref="AQ99:AT99" si="1">SUM(AQ3:AQ98)/4000</f>
        <v>0.78593499999999938</v>
      </c>
      <c r="AR99">
        <f t="shared" si="1"/>
        <v>0.41171749999999996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77.05</v>
      </c>
      <c r="L3" s="196">
        <v>20.23</v>
      </c>
      <c r="M3" s="196">
        <v>0</v>
      </c>
      <c r="N3" s="196">
        <v>14.45</v>
      </c>
      <c r="O3" s="196">
        <v>48.52</v>
      </c>
      <c r="P3" s="196">
        <v>59.94</v>
      </c>
      <c r="Q3" s="196">
        <v>0.96</v>
      </c>
      <c r="R3" s="196">
        <v>5</v>
      </c>
      <c r="S3" s="196">
        <v>1.93</v>
      </c>
      <c r="T3" s="196">
        <v>0</v>
      </c>
      <c r="U3" s="196">
        <v>318.75</v>
      </c>
      <c r="V3" s="196">
        <v>0</v>
      </c>
      <c r="W3" s="196">
        <v>2.89</v>
      </c>
      <c r="X3" s="196">
        <v>21.21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40.94</v>
      </c>
      <c r="AQ3" s="196">
        <v>9.6300000000000008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77.05</v>
      </c>
      <c r="L4" s="196">
        <v>20.23</v>
      </c>
      <c r="M4" s="196">
        <v>0</v>
      </c>
      <c r="N4" s="196">
        <v>14.45</v>
      </c>
      <c r="O4" s="196">
        <v>48.52</v>
      </c>
      <c r="P4" s="196">
        <v>59.94</v>
      </c>
      <c r="Q4" s="196">
        <v>0.96</v>
      </c>
      <c r="R4" s="196">
        <v>4.8099999999999996</v>
      </c>
      <c r="S4" s="196">
        <v>1.93</v>
      </c>
      <c r="T4" s="196">
        <v>0</v>
      </c>
      <c r="U4" s="196">
        <v>318.75</v>
      </c>
      <c r="V4" s="196">
        <v>0</v>
      </c>
      <c r="W4" s="196">
        <v>2.89</v>
      </c>
      <c r="X4" s="196">
        <v>17.34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34</v>
      </c>
      <c r="AQ4" s="196">
        <v>9.6300000000000008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77.05</v>
      </c>
      <c r="L5" s="196">
        <v>20.23</v>
      </c>
      <c r="M5" s="196">
        <v>0</v>
      </c>
      <c r="N5" s="196">
        <v>14.45</v>
      </c>
      <c r="O5" s="196">
        <v>48.52</v>
      </c>
      <c r="P5" s="196">
        <v>59.94</v>
      </c>
      <c r="Q5" s="196">
        <v>0.96</v>
      </c>
      <c r="R5" s="196">
        <v>4.8099999999999996</v>
      </c>
      <c r="S5" s="196">
        <v>1.93</v>
      </c>
      <c r="T5" s="196">
        <v>0</v>
      </c>
      <c r="U5" s="196">
        <v>318.75</v>
      </c>
      <c r="V5" s="196">
        <v>0</v>
      </c>
      <c r="W5" s="196">
        <v>2.89</v>
      </c>
      <c r="X5" s="196">
        <v>17.34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32.75</v>
      </c>
      <c r="AQ5" s="196">
        <v>9.6300000000000008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77.05</v>
      </c>
      <c r="L6" s="196">
        <v>20.23</v>
      </c>
      <c r="M6" s="196">
        <v>0</v>
      </c>
      <c r="N6" s="196">
        <v>14.45</v>
      </c>
      <c r="O6" s="196">
        <v>48.52</v>
      </c>
      <c r="P6" s="196">
        <v>59.94</v>
      </c>
      <c r="Q6" s="196">
        <v>0.96</v>
      </c>
      <c r="R6" s="196">
        <v>4.8099999999999996</v>
      </c>
      <c r="S6" s="196">
        <v>1.93</v>
      </c>
      <c r="T6" s="196">
        <v>0</v>
      </c>
      <c r="U6" s="196">
        <v>318.75</v>
      </c>
      <c r="V6" s="196">
        <v>0</v>
      </c>
      <c r="W6" s="196">
        <v>2.89</v>
      </c>
      <c r="X6" s="196">
        <v>17.34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32.75</v>
      </c>
      <c r="AQ6" s="196">
        <v>9.6300000000000008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77.05</v>
      </c>
      <c r="L7" s="196">
        <v>20.23</v>
      </c>
      <c r="M7" s="196">
        <v>0</v>
      </c>
      <c r="N7" s="196">
        <v>14.45</v>
      </c>
      <c r="O7" s="196">
        <v>48.52</v>
      </c>
      <c r="P7" s="196">
        <v>59.94</v>
      </c>
      <c r="Q7" s="196">
        <v>0.96</v>
      </c>
      <c r="R7" s="196">
        <v>4.8099999999999996</v>
      </c>
      <c r="S7" s="196">
        <v>1.93</v>
      </c>
      <c r="T7" s="196">
        <v>0</v>
      </c>
      <c r="U7" s="196">
        <v>318.75</v>
      </c>
      <c r="V7" s="196">
        <v>0</v>
      </c>
      <c r="W7" s="196">
        <v>2.89</v>
      </c>
      <c r="X7" s="196">
        <v>17.34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32.75</v>
      </c>
      <c r="AQ7" s="196">
        <v>9.6300000000000008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77.05</v>
      </c>
      <c r="L8" s="196">
        <v>20.23</v>
      </c>
      <c r="M8" s="196">
        <v>0</v>
      </c>
      <c r="N8" s="196">
        <v>14.45</v>
      </c>
      <c r="O8" s="196">
        <v>48.52</v>
      </c>
      <c r="P8" s="196">
        <v>59.94</v>
      </c>
      <c r="Q8" s="196">
        <v>0.96</v>
      </c>
      <c r="R8" s="196">
        <v>4.8099999999999996</v>
      </c>
      <c r="S8" s="196">
        <v>1.93</v>
      </c>
      <c r="T8" s="196">
        <v>0</v>
      </c>
      <c r="U8" s="196">
        <v>318.75</v>
      </c>
      <c r="V8" s="196">
        <v>0</v>
      </c>
      <c r="W8" s="196">
        <v>2.89</v>
      </c>
      <c r="X8" s="196">
        <v>17.34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32.75</v>
      </c>
      <c r="AQ8" s="196">
        <v>9.6300000000000008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77.05</v>
      </c>
      <c r="L9" s="196">
        <v>20.23</v>
      </c>
      <c r="M9" s="196">
        <v>0</v>
      </c>
      <c r="N9" s="196">
        <v>14.45</v>
      </c>
      <c r="O9" s="196">
        <v>48.52</v>
      </c>
      <c r="P9" s="196">
        <v>59.94</v>
      </c>
      <c r="Q9" s="196">
        <v>0.96</v>
      </c>
      <c r="R9" s="196">
        <v>4.8099999999999996</v>
      </c>
      <c r="S9" s="196">
        <v>1.93</v>
      </c>
      <c r="T9" s="196">
        <v>0</v>
      </c>
      <c r="U9" s="196">
        <v>318.75</v>
      </c>
      <c r="V9" s="196">
        <v>0</v>
      </c>
      <c r="W9" s="196">
        <v>2.89</v>
      </c>
      <c r="X9" s="196">
        <v>17.34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32.75</v>
      </c>
      <c r="AQ9" s="196">
        <v>9.6300000000000008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77.05</v>
      </c>
      <c r="L10" s="196">
        <v>20.23</v>
      </c>
      <c r="M10" s="196">
        <v>0</v>
      </c>
      <c r="N10" s="196">
        <v>14.45</v>
      </c>
      <c r="O10" s="196">
        <v>48.52</v>
      </c>
      <c r="P10" s="196">
        <v>59.94</v>
      </c>
      <c r="Q10" s="196">
        <v>0.96</v>
      </c>
      <c r="R10" s="196">
        <v>4.8099999999999996</v>
      </c>
      <c r="S10" s="196">
        <v>1.93</v>
      </c>
      <c r="T10" s="196">
        <v>0</v>
      </c>
      <c r="U10" s="196">
        <v>318.75</v>
      </c>
      <c r="V10" s="196">
        <v>0</v>
      </c>
      <c r="W10" s="196">
        <v>2.89</v>
      </c>
      <c r="X10" s="196">
        <v>17.34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32.75</v>
      </c>
      <c r="AQ10" s="196">
        <v>9.6300000000000008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77.05</v>
      </c>
      <c r="L11" s="196">
        <v>20.23</v>
      </c>
      <c r="M11" s="196">
        <v>0</v>
      </c>
      <c r="N11" s="196">
        <v>14.45</v>
      </c>
      <c r="O11" s="196">
        <v>48.52</v>
      </c>
      <c r="P11" s="196">
        <v>59.94</v>
      </c>
      <c r="Q11" s="196">
        <v>0.96</v>
      </c>
      <c r="R11" s="196">
        <v>4.8099999999999996</v>
      </c>
      <c r="S11" s="196">
        <v>1.93</v>
      </c>
      <c r="T11" s="196">
        <v>0</v>
      </c>
      <c r="U11" s="196">
        <v>318.75</v>
      </c>
      <c r="V11" s="196">
        <v>0</v>
      </c>
      <c r="W11" s="196">
        <v>2.89</v>
      </c>
      <c r="X11" s="196">
        <v>11.56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32.75</v>
      </c>
      <c r="AQ11" s="196">
        <v>9.6300000000000008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77.05</v>
      </c>
      <c r="L12" s="196">
        <v>20.23</v>
      </c>
      <c r="M12" s="196">
        <v>0</v>
      </c>
      <c r="N12" s="196">
        <v>14.45</v>
      </c>
      <c r="O12" s="196">
        <v>48.52</v>
      </c>
      <c r="P12" s="196">
        <v>59.94</v>
      </c>
      <c r="Q12" s="196">
        <v>0.96</v>
      </c>
      <c r="R12" s="196">
        <v>4.8099999999999996</v>
      </c>
      <c r="S12" s="196">
        <v>1.93</v>
      </c>
      <c r="T12" s="196">
        <v>0</v>
      </c>
      <c r="U12" s="196">
        <v>318.75</v>
      </c>
      <c r="V12" s="196">
        <v>0</v>
      </c>
      <c r="W12" s="196">
        <v>2.89</v>
      </c>
      <c r="X12" s="196">
        <v>11.56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32.75</v>
      </c>
      <c r="AQ12" s="196">
        <v>9.6300000000000008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77.05</v>
      </c>
      <c r="L13" s="196">
        <v>20.23</v>
      </c>
      <c r="M13" s="196">
        <v>0</v>
      </c>
      <c r="N13" s="196">
        <v>14.45</v>
      </c>
      <c r="O13" s="196">
        <v>48.52</v>
      </c>
      <c r="P13" s="196">
        <v>59.94</v>
      </c>
      <c r="Q13" s="196">
        <v>0.96</v>
      </c>
      <c r="R13" s="196">
        <v>4.8099999999999996</v>
      </c>
      <c r="S13" s="196">
        <v>1.93</v>
      </c>
      <c r="T13" s="196">
        <v>0</v>
      </c>
      <c r="U13" s="196">
        <v>318.75</v>
      </c>
      <c r="V13" s="196">
        <v>0</v>
      </c>
      <c r="W13" s="196">
        <v>2.89</v>
      </c>
      <c r="X13" s="196">
        <v>11.56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32.75</v>
      </c>
      <c r="AQ13" s="196">
        <v>9.6300000000000008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77.05</v>
      </c>
      <c r="L14" s="196">
        <v>20.23</v>
      </c>
      <c r="M14" s="196">
        <v>0</v>
      </c>
      <c r="N14" s="196">
        <v>14.45</v>
      </c>
      <c r="O14" s="196">
        <v>48.52</v>
      </c>
      <c r="P14" s="196">
        <v>59.94</v>
      </c>
      <c r="Q14" s="196">
        <v>0.96</v>
      </c>
      <c r="R14" s="196">
        <v>4.8099999999999996</v>
      </c>
      <c r="S14" s="196">
        <v>1.93</v>
      </c>
      <c r="T14" s="196">
        <v>0</v>
      </c>
      <c r="U14" s="196">
        <v>318.75</v>
      </c>
      <c r="V14" s="196">
        <v>0</v>
      </c>
      <c r="W14" s="196">
        <v>2.89</v>
      </c>
      <c r="X14" s="196">
        <v>11.56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32.75</v>
      </c>
      <c r="AQ14" s="196">
        <v>9.6300000000000008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74.209999999999994</v>
      </c>
      <c r="L15" s="196">
        <v>21.19</v>
      </c>
      <c r="M15" s="196">
        <v>0</v>
      </c>
      <c r="N15" s="196">
        <v>14.45</v>
      </c>
      <c r="O15" s="196">
        <v>48.52</v>
      </c>
      <c r="P15" s="196">
        <v>59.94</v>
      </c>
      <c r="Q15" s="196">
        <v>0.96</v>
      </c>
      <c r="R15" s="196">
        <v>4.63</v>
      </c>
      <c r="S15" s="196">
        <v>1.93</v>
      </c>
      <c r="T15" s="196">
        <v>0</v>
      </c>
      <c r="U15" s="196">
        <v>318.75</v>
      </c>
      <c r="V15" s="196">
        <v>0</v>
      </c>
      <c r="W15" s="196">
        <v>2.78</v>
      </c>
      <c r="X15" s="196">
        <v>11.56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33.42</v>
      </c>
      <c r="AQ15" s="196">
        <v>9.3800000000000008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74.209999999999994</v>
      </c>
      <c r="L16" s="196">
        <v>21.19</v>
      </c>
      <c r="M16" s="196">
        <v>0</v>
      </c>
      <c r="N16" s="196">
        <v>14.45</v>
      </c>
      <c r="O16" s="196">
        <v>48.52</v>
      </c>
      <c r="P16" s="196">
        <v>59.94</v>
      </c>
      <c r="Q16" s="196">
        <v>0.96</v>
      </c>
      <c r="R16" s="196">
        <v>4.63</v>
      </c>
      <c r="S16" s="196">
        <v>1.93</v>
      </c>
      <c r="T16" s="196">
        <v>0</v>
      </c>
      <c r="U16" s="196">
        <v>318.75</v>
      </c>
      <c r="V16" s="196">
        <v>0</v>
      </c>
      <c r="W16" s="196">
        <v>2.78</v>
      </c>
      <c r="X16" s="196">
        <v>11.56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33.42</v>
      </c>
      <c r="AQ16" s="196">
        <v>9.3800000000000008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74.209999999999994</v>
      </c>
      <c r="L17" s="196">
        <v>21.19</v>
      </c>
      <c r="M17" s="196">
        <v>0</v>
      </c>
      <c r="N17" s="196">
        <v>14.45</v>
      </c>
      <c r="O17" s="196">
        <v>48.52</v>
      </c>
      <c r="P17" s="196">
        <v>59.94</v>
      </c>
      <c r="Q17" s="196">
        <v>0.96</v>
      </c>
      <c r="R17" s="196">
        <v>4.63</v>
      </c>
      <c r="S17" s="196">
        <v>1.93</v>
      </c>
      <c r="T17" s="196">
        <v>0</v>
      </c>
      <c r="U17" s="196">
        <v>318.75</v>
      </c>
      <c r="V17" s="196">
        <v>0</v>
      </c>
      <c r="W17" s="196">
        <v>2.78</v>
      </c>
      <c r="X17" s="196">
        <v>11.56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33.42</v>
      </c>
      <c r="AQ17" s="196">
        <v>9.3800000000000008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74.209999999999994</v>
      </c>
      <c r="L18" s="196">
        <v>21.19</v>
      </c>
      <c r="M18" s="196">
        <v>0</v>
      </c>
      <c r="N18" s="196">
        <v>14.45</v>
      </c>
      <c r="O18" s="196">
        <v>48.52</v>
      </c>
      <c r="P18" s="196">
        <v>59.94</v>
      </c>
      <c r="Q18" s="196">
        <v>0.96</v>
      </c>
      <c r="R18" s="196">
        <v>4.63</v>
      </c>
      <c r="S18" s="196">
        <v>1.93</v>
      </c>
      <c r="T18" s="196">
        <v>0</v>
      </c>
      <c r="U18" s="196">
        <v>318.75</v>
      </c>
      <c r="V18" s="196">
        <v>0</v>
      </c>
      <c r="W18" s="196">
        <v>2.78</v>
      </c>
      <c r="X18" s="196">
        <v>11.56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33.42</v>
      </c>
      <c r="AQ18" s="196">
        <v>9.3800000000000008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74.209999999999994</v>
      </c>
      <c r="L19" s="196">
        <v>21.19</v>
      </c>
      <c r="M19" s="196">
        <v>0</v>
      </c>
      <c r="N19" s="196">
        <v>14.45</v>
      </c>
      <c r="O19" s="196">
        <v>48.52</v>
      </c>
      <c r="P19" s="196">
        <v>59.94</v>
      </c>
      <c r="Q19" s="196">
        <v>0.96</v>
      </c>
      <c r="R19" s="196">
        <v>4.63</v>
      </c>
      <c r="S19" s="196">
        <v>1.93</v>
      </c>
      <c r="T19" s="196">
        <v>0</v>
      </c>
      <c r="U19" s="196">
        <v>318.75</v>
      </c>
      <c r="V19" s="196">
        <v>0</v>
      </c>
      <c r="W19" s="196">
        <v>2.78</v>
      </c>
      <c r="X19" s="196">
        <v>11.56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33.42</v>
      </c>
      <c r="AQ19" s="196">
        <v>9.3800000000000008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74.209999999999994</v>
      </c>
      <c r="L20" s="196">
        <v>21.19</v>
      </c>
      <c r="M20" s="196">
        <v>0</v>
      </c>
      <c r="N20" s="196">
        <v>14.45</v>
      </c>
      <c r="O20" s="196">
        <v>48.52</v>
      </c>
      <c r="P20" s="196">
        <v>59.94</v>
      </c>
      <c r="Q20" s="196">
        <v>0.96</v>
      </c>
      <c r="R20" s="196">
        <v>4.63</v>
      </c>
      <c r="S20" s="196">
        <v>1.93</v>
      </c>
      <c r="T20" s="196">
        <v>0</v>
      </c>
      <c r="U20" s="196">
        <v>318.75</v>
      </c>
      <c r="V20" s="196">
        <v>0</v>
      </c>
      <c r="W20" s="196">
        <v>2.78</v>
      </c>
      <c r="X20" s="196">
        <v>11.56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33.42</v>
      </c>
      <c r="AQ20" s="196">
        <v>9.3800000000000008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74.209999999999994</v>
      </c>
      <c r="L21" s="196">
        <v>21.19</v>
      </c>
      <c r="M21" s="196">
        <v>0</v>
      </c>
      <c r="N21" s="196">
        <v>14.45</v>
      </c>
      <c r="O21" s="196">
        <v>48.52</v>
      </c>
      <c r="P21" s="196">
        <v>59.94</v>
      </c>
      <c r="Q21" s="196">
        <v>0.96</v>
      </c>
      <c r="R21" s="196">
        <v>4.63</v>
      </c>
      <c r="S21" s="196">
        <v>1.93</v>
      </c>
      <c r="T21" s="196">
        <v>0</v>
      </c>
      <c r="U21" s="196">
        <v>318.75</v>
      </c>
      <c r="V21" s="196">
        <v>0</v>
      </c>
      <c r="W21" s="196">
        <v>2.78</v>
      </c>
      <c r="X21" s="196">
        <v>11.56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33.42</v>
      </c>
      <c r="AQ21" s="196">
        <v>9.3800000000000008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74.209999999999994</v>
      </c>
      <c r="L22" s="196">
        <v>21.19</v>
      </c>
      <c r="M22" s="196">
        <v>0</v>
      </c>
      <c r="N22" s="196">
        <v>14.45</v>
      </c>
      <c r="O22" s="196">
        <v>48.52</v>
      </c>
      <c r="P22" s="196">
        <v>59.94</v>
      </c>
      <c r="Q22" s="196">
        <v>0.96</v>
      </c>
      <c r="R22" s="196">
        <v>4.63</v>
      </c>
      <c r="S22" s="196">
        <v>1.93</v>
      </c>
      <c r="T22" s="196">
        <v>0</v>
      </c>
      <c r="U22" s="196">
        <v>318.75</v>
      </c>
      <c r="V22" s="196">
        <v>0</v>
      </c>
      <c r="W22" s="196">
        <v>2.78</v>
      </c>
      <c r="X22" s="196">
        <v>11.56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33.42</v>
      </c>
      <c r="AQ22" s="196">
        <v>9.3800000000000008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74.209999999999994</v>
      </c>
      <c r="L23" s="196">
        <v>21.19</v>
      </c>
      <c r="M23" s="196">
        <v>0</v>
      </c>
      <c r="N23" s="196">
        <v>14.11</v>
      </c>
      <c r="O23" s="196">
        <v>48.52</v>
      </c>
      <c r="P23" s="196">
        <v>59.94</v>
      </c>
      <c r="Q23" s="196">
        <v>0.96</v>
      </c>
      <c r="R23" s="196">
        <v>4.63</v>
      </c>
      <c r="S23" s="196">
        <v>1.93</v>
      </c>
      <c r="T23" s="196">
        <v>0</v>
      </c>
      <c r="U23" s="196">
        <v>318.75</v>
      </c>
      <c r="V23" s="196">
        <v>0</v>
      </c>
      <c r="W23" s="196">
        <v>2.62</v>
      </c>
      <c r="X23" s="196">
        <v>20.07</v>
      </c>
      <c r="Y23" s="196">
        <v>0</v>
      </c>
      <c r="Z23">
        <v>0</v>
      </c>
      <c r="AA23" s="196">
        <v>7.88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33.71</v>
      </c>
      <c r="AQ23" s="196">
        <v>9.2799999999999994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74.209999999999994</v>
      </c>
      <c r="L24" s="196">
        <v>21.19</v>
      </c>
      <c r="M24" s="196">
        <v>0</v>
      </c>
      <c r="N24" s="196">
        <v>14.45</v>
      </c>
      <c r="O24" s="196">
        <v>48.52</v>
      </c>
      <c r="P24" s="196">
        <v>59.94</v>
      </c>
      <c r="Q24" s="196">
        <v>0.96</v>
      </c>
      <c r="R24" s="196">
        <v>4.6399999999999997</v>
      </c>
      <c r="S24" s="196">
        <v>1.93</v>
      </c>
      <c r="T24" s="196">
        <v>0</v>
      </c>
      <c r="U24" s="196">
        <v>318.75</v>
      </c>
      <c r="V24" s="196">
        <v>0</v>
      </c>
      <c r="W24" s="196">
        <v>2.89</v>
      </c>
      <c r="X24" s="196">
        <v>23.99</v>
      </c>
      <c r="Y24" s="196">
        <v>0</v>
      </c>
      <c r="Z24">
        <v>0</v>
      </c>
      <c r="AA24" s="196">
        <v>7.88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33.71</v>
      </c>
      <c r="AQ24" s="196">
        <v>9.2799999999999994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74.209999999999994</v>
      </c>
      <c r="L25" s="196">
        <v>21.19</v>
      </c>
      <c r="M25" s="196">
        <v>0</v>
      </c>
      <c r="N25" s="196">
        <v>14.45</v>
      </c>
      <c r="O25" s="196">
        <v>48.52</v>
      </c>
      <c r="P25" s="196">
        <v>59.94</v>
      </c>
      <c r="Q25" s="196">
        <v>0.96</v>
      </c>
      <c r="R25" s="196">
        <v>4.6399999999999997</v>
      </c>
      <c r="S25" s="196">
        <v>1.76</v>
      </c>
      <c r="T25" s="196">
        <v>0</v>
      </c>
      <c r="U25" s="196">
        <v>318.75</v>
      </c>
      <c r="V25" s="196">
        <v>0</v>
      </c>
      <c r="W25" s="196">
        <v>8.36</v>
      </c>
      <c r="X25" s="196">
        <v>24.06</v>
      </c>
      <c r="Y25" s="196">
        <v>0</v>
      </c>
      <c r="Z25">
        <v>0</v>
      </c>
      <c r="AA25" s="196">
        <v>7.88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33.71</v>
      </c>
      <c r="AQ25" s="196">
        <v>9.2799999999999994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74.209999999999994</v>
      </c>
      <c r="L26" s="196">
        <v>21.19</v>
      </c>
      <c r="M26" s="196">
        <v>0</v>
      </c>
      <c r="N26" s="196">
        <v>14.45</v>
      </c>
      <c r="O26" s="196">
        <v>48.52</v>
      </c>
      <c r="P26" s="196">
        <v>59.94</v>
      </c>
      <c r="Q26" s="196">
        <v>0.96</v>
      </c>
      <c r="R26" s="196">
        <v>4.6399999999999997</v>
      </c>
      <c r="S26" s="196">
        <v>1.93</v>
      </c>
      <c r="T26" s="196">
        <v>0</v>
      </c>
      <c r="U26" s="196">
        <v>318.75</v>
      </c>
      <c r="V26" s="196">
        <v>0</v>
      </c>
      <c r="W26" s="196">
        <v>8.51</v>
      </c>
      <c r="X26" s="196">
        <v>24.06</v>
      </c>
      <c r="Y26" s="196">
        <v>0</v>
      </c>
      <c r="Z26">
        <v>0</v>
      </c>
      <c r="AA26" s="196">
        <v>7.88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34.04</v>
      </c>
      <c r="AQ26" s="196">
        <v>9.27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74.209999999999994</v>
      </c>
      <c r="L27" s="196">
        <v>21.19</v>
      </c>
      <c r="M27" s="196">
        <v>0</v>
      </c>
      <c r="N27" s="196">
        <v>14.45</v>
      </c>
      <c r="O27" s="196">
        <v>48.52</v>
      </c>
      <c r="P27" s="196">
        <v>59.94</v>
      </c>
      <c r="Q27" s="196">
        <v>0.96</v>
      </c>
      <c r="R27" s="196">
        <v>10.35</v>
      </c>
      <c r="S27" s="196">
        <v>1.93</v>
      </c>
      <c r="T27" s="196">
        <v>0</v>
      </c>
      <c r="U27" s="196">
        <v>318.75</v>
      </c>
      <c r="V27" s="196">
        <v>3.26</v>
      </c>
      <c r="W27" s="196">
        <v>8.51</v>
      </c>
      <c r="X27" s="196">
        <v>24.06</v>
      </c>
      <c r="Y27" s="196">
        <v>0</v>
      </c>
      <c r="Z27">
        <v>0</v>
      </c>
      <c r="AA27" s="196">
        <v>7.88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34.04</v>
      </c>
      <c r="AQ27" s="196">
        <v>22.06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74.16</v>
      </c>
      <c r="L28" s="196">
        <v>42.03</v>
      </c>
      <c r="M28" s="196">
        <v>0</v>
      </c>
      <c r="N28" s="196">
        <v>14.45</v>
      </c>
      <c r="O28" s="196">
        <v>48.52</v>
      </c>
      <c r="P28" s="196">
        <v>59.94</v>
      </c>
      <c r="Q28" s="196">
        <v>2.57</v>
      </c>
      <c r="R28" s="196">
        <v>10.37</v>
      </c>
      <c r="S28" s="196">
        <v>6.45</v>
      </c>
      <c r="T28" s="196">
        <v>0</v>
      </c>
      <c r="U28" s="196">
        <v>318.75</v>
      </c>
      <c r="V28" s="196">
        <v>3.81</v>
      </c>
      <c r="W28" s="196">
        <v>8.51</v>
      </c>
      <c r="X28" s="196">
        <v>24.06</v>
      </c>
      <c r="Y28" s="196">
        <v>0</v>
      </c>
      <c r="Z28">
        <v>0</v>
      </c>
      <c r="AA28" s="196">
        <v>7.88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34.04</v>
      </c>
      <c r="AQ28" s="196">
        <v>22.06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157.63999999999999</v>
      </c>
      <c r="L29" s="196">
        <v>41.37</v>
      </c>
      <c r="M29" s="196">
        <v>0</v>
      </c>
      <c r="N29" s="196">
        <v>14.45</v>
      </c>
      <c r="O29" s="196">
        <v>48.52</v>
      </c>
      <c r="P29" s="196">
        <v>59.94</v>
      </c>
      <c r="Q29" s="196">
        <v>2.61</v>
      </c>
      <c r="R29" s="196">
        <v>10.37</v>
      </c>
      <c r="S29" s="196">
        <v>6.45</v>
      </c>
      <c r="T29" s="196">
        <v>0</v>
      </c>
      <c r="U29" s="196">
        <v>318.75</v>
      </c>
      <c r="V29" s="196">
        <v>3.81</v>
      </c>
      <c r="W29" s="196">
        <v>8.51</v>
      </c>
      <c r="X29" s="196">
        <v>24.06</v>
      </c>
      <c r="Y29" s="196">
        <v>0</v>
      </c>
      <c r="Z29">
        <v>0</v>
      </c>
      <c r="AA29" s="196">
        <v>7.88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34.04</v>
      </c>
      <c r="AQ29" s="196">
        <v>22.06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158.02000000000001</v>
      </c>
      <c r="L30" s="196">
        <v>40.72</v>
      </c>
      <c r="M30" s="196">
        <v>0</v>
      </c>
      <c r="N30" s="196">
        <v>14.45</v>
      </c>
      <c r="O30" s="196">
        <v>48.52</v>
      </c>
      <c r="P30" s="196">
        <v>59.94</v>
      </c>
      <c r="Q30" s="196">
        <v>2.61</v>
      </c>
      <c r="R30" s="196">
        <v>10.37</v>
      </c>
      <c r="S30" s="196">
        <v>6.45</v>
      </c>
      <c r="T30" s="196">
        <v>0</v>
      </c>
      <c r="U30" s="196">
        <v>318.75</v>
      </c>
      <c r="V30" s="196">
        <v>3.81</v>
      </c>
      <c r="W30" s="196">
        <v>8.51</v>
      </c>
      <c r="X30" s="196">
        <v>24.06</v>
      </c>
      <c r="Y30" s="196">
        <v>0</v>
      </c>
      <c r="Z30">
        <v>0</v>
      </c>
      <c r="AA30" s="196">
        <v>7.88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34.04</v>
      </c>
      <c r="AQ30" s="196">
        <v>22.06</v>
      </c>
      <c r="AR30" s="196">
        <v>0.8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158.02000000000001</v>
      </c>
      <c r="L31" s="196">
        <v>46.66</v>
      </c>
      <c r="M31" s="196">
        <v>0</v>
      </c>
      <c r="N31" s="196">
        <v>14.45</v>
      </c>
      <c r="O31" s="196">
        <v>48.52</v>
      </c>
      <c r="P31" s="196">
        <v>59.94</v>
      </c>
      <c r="Q31" s="196">
        <v>2.61</v>
      </c>
      <c r="R31" s="196">
        <v>10.37</v>
      </c>
      <c r="S31" s="196">
        <v>6.45</v>
      </c>
      <c r="T31" s="196">
        <v>0</v>
      </c>
      <c r="U31" s="196">
        <v>318.75</v>
      </c>
      <c r="V31" s="196">
        <v>3.81</v>
      </c>
      <c r="W31" s="196">
        <v>8.51</v>
      </c>
      <c r="X31" s="196">
        <v>24.06</v>
      </c>
      <c r="Y31" s="196">
        <v>0</v>
      </c>
      <c r="Z31">
        <v>0</v>
      </c>
      <c r="AA31" s="196">
        <v>7.88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54.79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34.04</v>
      </c>
      <c r="AQ31" s="196">
        <v>22.06</v>
      </c>
      <c r="AR31" s="196">
        <v>3.19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158.02000000000001</v>
      </c>
      <c r="L32" s="196">
        <v>48.88</v>
      </c>
      <c r="M32" s="196">
        <v>0</v>
      </c>
      <c r="N32" s="196">
        <v>14.45</v>
      </c>
      <c r="O32" s="196">
        <v>48.52</v>
      </c>
      <c r="P32" s="196">
        <v>59.94</v>
      </c>
      <c r="Q32" s="196">
        <v>2.61</v>
      </c>
      <c r="R32" s="196">
        <v>10.37</v>
      </c>
      <c r="S32" s="196">
        <v>6.45</v>
      </c>
      <c r="T32" s="196">
        <v>0</v>
      </c>
      <c r="U32" s="196">
        <v>318.75</v>
      </c>
      <c r="V32" s="196">
        <v>3.81</v>
      </c>
      <c r="W32" s="196">
        <v>8.51</v>
      </c>
      <c r="X32" s="196">
        <v>24.06</v>
      </c>
      <c r="Y32" s="196">
        <v>0</v>
      </c>
      <c r="Z32">
        <v>0</v>
      </c>
      <c r="AA32" s="196">
        <v>7.88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54.79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34.04</v>
      </c>
      <c r="AQ32" s="196">
        <v>22.06</v>
      </c>
      <c r="AR32" s="196">
        <v>6.17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158.02000000000001</v>
      </c>
      <c r="L33" s="196">
        <v>48.88</v>
      </c>
      <c r="M33" s="196">
        <v>0</v>
      </c>
      <c r="N33" s="196">
        <v>14.45</v>
      </c>
      <c r="O33" s="196">
        <v>48.52</v>
      </c>
      <c r="P33" s="196">
        <v>59.94</v>
      </c>
      <c r="Q33" s="196">
        <v>2.61</v>
      </c>
      <c r="R33" s="196">
        <v>10.37</v>
      </c>
      <c r="S33" s="196">
        <v>6.45</v>
      </c>
      <c r="T33" s="196">
        <v>0</v>
      </c>
      <c r="U33" s="196">
        <v>318.75</v>
      </c>
      <c r="V33" s="196">
        <v>3.81</v>
      </c>
      <c r="W33" s="196">
        <v>8.51</v>
      </c>
      <c r="X33" s="196">
        <v>24.06</v>
      </c>
      <c r="Y33" s="196">
        <v>0</v>
      </c>
      <c r="Z33">
        <v>0</v>
      </c>
      <c r="AA33" s="196">
        <v>7.88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54.79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34.04</v>
      </c>
      <c r="AQ33" s="196">
        <v>22.06</v>
      </c>
      <c r="AR33" s="196">
        <v>10.91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158.02000000000001</v>
      </c>
      <c r="L34" s="196">
        <v>50.73</v>
      </c>
      <c r="M34" s="196">
        <v>0</v>
      </c>
      <c r="N34" s="196">
        <v>14.45</v>
      </c>
      <c r="O34" s="196">
        <v>48.52</v>
      </c>
      <c r="P34" s="196">
        <v>59.94</v>
      </c>
      <c r="Q34" s="196">
        <v>2.61</v>
      </c>
      <c r="R34" s="196">
        <v>10.37</v>
      </c>
      <c r="S34" s="196">
        <v>6.45</v>
      </c>
      <c r="T34" s="196">
        <v>0</v>
      </c>
      <c r="U34" s="196">
        <v>318.75</v>
      </c>
      <c r="V34" s="196">
        <v>3.81</v>
      </c>
      <c r="W34" s="196">
        <v>8.51</v>
      </c>
      <c r="X34" s="196">
        <v>24.06</v>
      </c>
      <c r="Y34" s="196">
        <v>0</v>
      </c>
      <c r="Z34">
        <v>0</v>
      </c>
      <c r="AA34" s="196">
        <v>7.88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56.91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34.04</v>
      </c>
      <c r="AQ34" s="196">
        <v>22.06</v>
      </c>
      <c r="AR34" s="196">
        <v>23.1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158.02000000000001</v>
      </c>
      <c r="L35" s="196">
        <v>51.1</v>
      </c>
      <c r="M35" s="196">
        <v>0</v>
      </c>
      <c r="N35" s="196">
        <v>14.45</v>
      </c>
      <c r="O35" s="196">
        <v>48.52</v>
      </c>
      <c r="P35" s="196">
        <v>59.94</v>
      </c>
      <c r="Q35" s="196">
        <v>2.61</v>
      </c>
      <c r="R35" s="196">
        <v>10.37</v>
      </c>
      <c r="S35" s="196">
        <v>6.45</v>
      </c>
      <c r="T35" s="196">
        <v>0</v>
      </c>
      <c r="U35" s="196">
        <v>318.75</v>
      </c>
      <c r="V35" s="196">
        <v>3.81</v>
      </c>
      <c r="W35" s="196">
        <v>8.51</v>
      </c>
      <c r="X35" s="196">
        <v>24.06</v>
      </c>
      <c r="Y35" s="196">
        <v>0</v>
      </c>
      <c r="Z35">
        <v>0</v>
      </c>
      <c r="AA35" s="196">
        <v>7.88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54.79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34.04</v>
      </c>
      <c r="AQ35" s="196">
        <v>22.06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158.02000000000001</v>
      </c>
      <c r="L36" s="196">
        <v>52.96</v>
      </c>
      <c r="M36" s="196">
        <v>0</v>
      </c>
      <c r="N36" s="196">
        <v>14.45</v>
      </c>
      <c r="O36" s="196">
        <v>48.52</v>
      </c>
      <c r="P36" s="196">
        <v>59.94</v>
      </c>
      <c r="Q36" s="196">
        <v>2.61</v>
      </c>
      <c r="R36" s="196">
        <v>10.37</v>
      </c>
      <c r="S36" s="196">
        <v>6.45</v>
      </c>
      <c r="T36" s="196">
        <v>0</v>
      </c>
      <c r="U36" s="196">
        <v>318.75</v>
      </c>
      <c r="V36" s="196">
        <v>3.81</v>
      </c>
      <c r="W36" s="196">
        <v>8.51</v>
      </c>
      <c r="X36" s="196">
        <v>24.06</v>
      </c>
      <c r="Y36" s="196">
        <v>0</v>
      </c>
      <c r="Z36">
        <v>0</v>
      </c>
      <c r="AA36" s="196">
        <v>7.88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54.14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34.04</v>
      </c>
      <c r="AQ36" s="196">
        <v>22.06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158.02000000000001</v>
      </c>
      <c r="L37" s="196">
        <v>53.33</v>
      </c>
      <c r="M37" s="196">
        <v>0</v>
      </c>
      <c r="N37" s="196">
        <v>14.45</v>
      </c>
      <c r="O37" s="196">
        <v>48.52</v>
      </c>
      <c r="P37" s="196">
        <v>59.94</v>
      </c>
      <c r="Q37" s="196">
        <v>2.61</v>
      </c>
      <c r="R37" s="196">
        <v>9.7200000000000006</v>
      </c>
      <c r="S37" s="196">
        <v>6.45</v>
      </c>
      <c r="T37" s="196">
        <v>0</v>
      </c>
      <c r="U37" s="196">
        <v>318.75</v>
      </c>
      <c r="V37" s="196">
        <v>3.81</v>
      </c>
      <c r="W37" s="196">
        <v>8.51</v>
      </c>
      <c r="X37" s="196">
        <v>24.06</v>
      </c>
      <c r="Y37" s="196">
        <v>0</v>
      </c>
      <c r="Z37">
        <v>0</v>
      </c>
      <c r="AA37" s="196">
        <v>7.88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54.14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34.04</v>
      </c>
      <c r="AQ37" s="196">
        <v>22.06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158.02000000000001</v>
      </c>
      <c r="L38" s="196">
        <v>55.17</v>
      </c>
      <c r="M38" s="196">
        <v>0</v>
      </c>
      <c r="N38" s="196">
        <v>14.45</v>
      </c>
      <c r="O38" s="196">
        <v>48.52</v>
      </c>
      <c r="P38" s="196">
        <v>59.94</v>
      </c>
      <c r="Q38" s="196">
        <v>2.61</v>
      </c>
      <c r="R38" s="196">
        <v>9.7200000000000006</v>
      </c>
      <c r="S38" s="196">
        <v>6.45</v>
      </c>
      <c r="T38" s="196">
        <v>0</v>
      </c>
      <c r="U38" s="196">
        <v>318.75</v>
      </c>
      <c r="V38" s="196">
        <v>3.81</v>
      </c>
      <c r="W38" s="196">
        <v>8.51</v>
      </c>
      <c r="X38" s="196">
        <v>24.06</v>
      </c>
      <c r="Y38" s="196">
        <v>0</v>
      </c>
      <c r="Z38">
        <v>0</v>
      </c>
      <c r="AA38" s="196">
        <v>7.88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54.14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34.04</v>
      </c>
      <c r="AQ38" s="196">
        <v>22.06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158.02000000000001</v>
      </c>
      <c r="L39" s="196">
        <v>57.4</v>
      </c>
      <c r="M39" s="196">
        <v>0</v>
      </c>
      <c r="N39" s="196">
        <v>14.45</v>
      </c>
      <c r="O39" s="196">
        <v>48.52</v>
      </c>
      <c r="P39" s="196">
        <v>59.94</v>
      </c>
      <c r="Q39" s="196">
        <v>2.61</v>
      </c>
      <c r="R39" s="196">
        <v>9.7200000000000006</v>
      </c>
      <c r="S39" s="196">
        <v>6.45</v>
      </c>
      <c r="T39" s="196">
        <v>0</v>
      </c>
      <c r="U39" s="196">
        <v>318.75</v>
      </c>
      <c r="V39" s="196">
        <v>3.81</v>
      </c>
      <c r="W39" s="196">
        <v>8.51</v>
      </c>
      <c r="X39" s="196">
        <v>24.06</v>
      </c>
      <c r="Y39" s="196">
        <v>0</v>
      </c>
      <c r="Z39">
        <v>0</v>
      </c>
      <c r="AA39" s="196">
        <v>7.88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54.14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34.04</v>
      </c>
      <c r="AQ39" s="196">
        <v>22.06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158.02000000000001</v>
      </c>
      <c r="L40" s="196">
        <v>59.62</v>
      </c>
      <c r="M40" s="196">
        <v>0</v>
      </c>
      <c r="N40" s="196">
        <v>14.45</v>
      </c>
      <c r="O40" s="196">
        <v>48.52</v>
      </c>
      <c r="P40" s="196">
        <v>59.94</v>
      </c>
      <c r="Q40" s="196">
        <v>2.61</v>
      </c>
      <c r="R40" s="196">
        <v>9.7200000000000006</v>
      </c>
      <c r="S40" s="196">
        <v>6.45</v>
      </c>
      <c r="T40" s="196">
        <v>0</v>
      </c>
      <c r="U40" s="196">
        <v>318.75</v>
      </c>
      <c r="V40" s="196">
        <v>3.81</v>
      </c>
      <c r="W40" s="196">
        <v>8.51</v>
      </c>
      <c r="X40" s="196">
        <v>24.06</v>
      </c>
      <c r="Y40" s="196">
        <v>0</v>
      </c>
      <c r="Z40">
        <v>0</v>
      </c>
      <c r="AA40" s="196">
        <v>7.88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54.14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34.04</v>
      </c>
      <c r="AQ40" s="196">
        <v>22.06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158.02000000000001</v>
      </c>
      <c r="L41" s="196">
        <v>61.97</v>
      </c>
      <c r="M41" s="196">
        <v>0</v>
      </c>
      <c r="N41" s="196">
        <v>14.45</v>
      </c>
      <c r="O41" s="196">
        <v>48.52</v>
      </c>
      <c r="P41" s="196">
        <v>59.94</v>
      </c>
      <c r="Q41" s="196">
        <v>2.61</v>
      </c>
      <c r="R41" s="196">
        <v>9.7200000000000006</v>
      </c>
      <c r="S41" s="196">
        <v>6.45</v>
      </c>
      <c r="T41" s="196">
        <v>0</v>
      </c>
      <c r="U41" s="196">
        <v>318.75</v>
      </c>
      <c r="V41" s="196">
        <v>3.67</v>
      </c>
      <c r="W41" s="196">
        <v>8.51</v>
      </c>
      <c r="X41" s="196">
        <v>24.06</v>
      </c>
      <c r="Y41" s="196">
        <v>0</v>
      </c>
      <c r="Z41">
        <v>0</v>
      </c>
      <c r="AA41" s="196">
        <v>7.88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54.14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34.04</v>
      </c>
      <c r="AQ41" s="196">
        <v>22.06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158.02000000000001</v>
      </c>
      <c r="L42" s="196">
        <v>62.8</v>
      </c>
      <c r="M42" s="196">
        <v>0</v>
      </c>
      <c r="N42" s="196">
        <v>14.45</v>
      </c>
      <c r="O42" s="196">
        <v>48.52</v>
      </c>
      <c r="P42" s="196">
        <v>59.94</v>
      </c>
      <c r="Q42" s="196">
        <v>2.61</v>
      </c>
      <c r="R42" s="196">
        <v>9.7200000000000006</v>
      </c>
      <c r="S42" s="196">
        <v>6.45</v>
      </c>
      <c r="T42" s="196">
        <v>0</v>
      </c>
      <c r="U42" s="196">
        <v>318.75</v>
      </c>
      <c r="V42" s="196">
        <v>3.67</v>
      </c>
      <c r="W42" s="196">
        <v>8.51</v>
      </c>
      <c r="X42" s="196">
        <v>24.06</v>
      </c>
      <c r="Y42" s="196">
        <v>0</v>
      </c>
      <c r="Z42">
        <v>0</v>
      </c>
      <c r="AA42" s="196">
        <v>7.88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54.14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34.04</v>
      </c>
      <c r="AQ42" s="196">
        <v>22.06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158.02000000000001</v>
      </c>
      <c r="L43" s="196">
        <v>62.82</v>
      </c>
      <c r="M43" s="196">
        <v>0</v>
      </c>
      <c r="N43" s="196">
        <v>14.45</v>
      </c>
      <c r="O43" s="196">
        <v>48.52</v>
      </c>
      <c r="P43" s="196">
        <v>59.94</v>
      </c>
      <c r="Q43" s="196">
        <v>2.61</v>
      </c>
      <c r="R43" s="196">
        <v>9.7200000000000006</v>
      </c>
      <c r="S43" s="196">
        <v>6.45</v>
      </c>
      <c r="T43" s="196">
        <v>0</v>
      </c>
      <c r="U43" s="196">
        <v>318.75</v>
      </c>
      <c r="V43" s="196">
        <v>3.67</v>
      </c>
      <c r="W43" s="196">
        <v>8.51</v>
      </c>
      <c r="X43" s="196">
        <v>24.06</v>
      </c>
      <c r="Y43" s="196">
        <v>0</v>
      </c>
      <c r="Z43">
        <v>0</v>
      </c>
      <c r="AA43" s="196">
        <v>7.88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54.14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34.04</v>
      </c>
      <c r="AQ43" s="196">
        <v>22.06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158.02000000000001</v>
      </c>
      <c r="L44" s="196">
        <v>62.82</v>
      </c>
      <c r="M44" s="196">
        <v>0</v>
      </c>
      <c r="N44" s="196">
        <v>14.45</v>
      </c>
      <c r="O44" s="196">
        <v>48.52</v>
      </c>
      <c r="P44" s="196">
        <v>59.94</v>
      </c>
      <c r="Q44" s="196">
        <v>2.61</v>
      </c>
      <c r="R44" s="196">
        <v>9.7200000000000006</v>
      </c>
      <c r="S44" s="196">
        <v>6.45</v>
      </c>
      <c r="T44" s="196">
        <v>0</v>
      </c>
      <c r="U44" s="196">
        <v>318.75</v>
      </c>
      <c r="V44" s="196">
        <v>3.67</v>
      </c>
      <c r="W44" s="196">
        <v>8.51</v>
      </c>
      <c r="X44" s="196">
        <v>24.06</v>
      </c>
      <c r="Y44" s="196">
        <v>0</v>
      </c>
      <c r="Z44">
        <v>0</v>
      </c>
      <c r="AA44" s="196">
        <v>7.88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54.14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34.04</v>
      </c>
      <c r="AQ44" s="196">
        <v>22.06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158.02000000000001</v>
      </c>
      <c r="L45" s="196">
        <v>62.82</v>
      </c>
      <c r="M45" s="196">
        <v>0</v>
      </c>
      <c r="N45" s="196">
        <v>14.45</v>
      </c>
      <c r="O45" s="196">
        <v>48.52</v>
      </c>
      <c r="P45" s="196">
        <v>59.94</v>
      </c>
      <c r="Q45" s="196">
        <v>2.61</v>
      </c>
      <c r="R45" s="196">
        <v>9.7200000000000006</v>
      </c>
      <c r="S45" s="196">
        <v>6.45</v>
      </c>
      <c r="T45" s="196">
        <v>0</v>
      </c>
      <c r="U45" s="196">
        <v>301.42</v>
      </c>
      <c r="V45" s="196">
        <v>3.67</v>
      </c>
      <c r="W45" s="196">
        <v>8.51</v>
      </c>
      <c r="X45" s="196">
        <v>24.06</v>
      </c>
      <c r="Y45" s="196">
        <v>0</v>
      </c>
      <c r="Z45">
        <v>0</v>
      </c>
      <c r="AA45" s="196">
        <v>7.88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54.14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34.04</v>
      </c>
      <c r="AQ45" s="196">
        <v>22.06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158.02000000000001</v>
      </c>
      <c r="L46" s="196">
        <v>62.82</v>
      </c>
      <c r="M46" s="196">
        <v>0</v>
      </c>
      <c r="N46" s="196">
        <v>14.45</v>
      </c>
      <c r="O46" s="196">
        <v>48.52</v>
      </c>
      <c r="P46" s="196">
        <v>59.94</v>
      </c>
      <c r="Q46" s="196">
        <v>2.61</v>
      </c>
      <c r="R46" s="196">
        <v>9.7200000000000006</v>
      </c>
      <c r="S46" s="196">
        <v>6.45</v>
      </c>
      <c r="T46" s="196">
        <v>0</v>
      </c>
      <c r="U46" s="196">
        <v>284.29000000000002</v>
      </c>
      <c r="V46" s="196">
        <v>3.67</v>
      </c>
      <c r="W46" s="196">
        <v>8.51</v>
      </c>
      <c r="X46" s="196">
        <v>24.06</v>
      </c>
      <c r="Y46" s="196">
        <v>0</v>
      </c>
      <c r="Z46">
        <v>0</v>
      </c>
      <c r="AA46" s="196">
        <v>8.59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54.14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34.04</v>
      </c>
      <c r="AQ46" s="196">
        <v>22.06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158.02000000000001</v>
      </c>
      <c r="L47" s="196">
        <v>62.82</v>
      </c>
      <c r="M47" s="196">
        <v>0</v>
      </c>
      <c r="N47" s="196">
        <v>14.45</v>
      </c>
      <c r="O47" s="196">
        <v>48.52</v>
      </c>
      <c r="P47" s="196">
        <v>59.94</v>
      </c>
      <c r="Q47" s="196">
        <v>2.61</v>
      </c>
      <c r="R47" s="196">
        <v>9.7200000000000006</v>
      </c>
      <c r="S47" s="196">
        <v>6.45</v>
      </c>
      <c r="T47" s="196">
        <v>0</v>
      </c>
      <c r="U47" s="196">
        <v>262.88</v>
      </c>
      <c r="V47" s="196">
        <v>3.67</v>
      </c>
      <c r="W47" s="196">
        <v>8.51</v>
      </c>
      <c r="X47" s="196">
        <v>24.06</v>
      </c>
      <c r="Y47" s="196">
        <v>0</v>
      </c>
      <c r="Z47">
        <v>0</v>
      </c>
      <c r="AA47" s="196">
        <v>8.59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34.04</v>
      </c>
      <c r="AQ47" s="196">
        <v>22.06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158.02000000000001</v>
      </c>
      <c r="L48" s="196">
        <v>62.82</v>
      </c>
      <c r="M48" s="196">
        <v>0</v>
      </c>
      <c r="N48" s="196">
        <v>14.45</v>
      </c>
      <c r="O48" s="196">
        <v>48.52</v>
      </c>
      <c r="P48" s="196">
        <v>59.94</v>
      </c>
      <c r="Q48" s="196">
        <v>2.61</v>
      </c>
      <c r="R48" s="196">
        <v>9.7200000000000006</v>
      </c>
      <c r="S48" s="196">
        <v>6.45</v>
      </c>
      <c r="T48" s="196">
        <v>0</v>
      </c>
      <c r="U48" s="196">
        <v>262.88</v>
      </c>
      <c r="V48" s="196">
        <v>3.67</v>
      </c>
      <c r="W48" s="196">
        <v>8.51</v>
      </c>
      <c r="X48" s="196">
        <v>24.06</v>
      </c>
      <c r="Y48" s="196">
        <v>0</v>
      </c>
      <c r="Z48">
        <v>0</v>
      </c>
      <c r="AA48" s="196">
        <v>8.59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34.04</v>
      </c>
      <c r="AQ48" s="196">
        <v>22.06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158.02000000000001</v>
      </c>
      <c r="L49" s="196">
        <v>60.73</v>
      </c>
      <c r="M49" s="196">
        <v>0</v>
      </c>
      <c r="N49" s="196">
        <v>14.45</v>
      </c>
      <c r="O49" s="196">
        <v>48.52</v>
      </c>
      <c r="P49" s="196">
        <v>59.94</v>
      </c>
      <c r="Q49" s="196">
        <v>2.5099999999999998</v>
      </c>
      <c r="R49" s="196">
        <v>9.36</v>
      </c>
      <c r="S49" s="196">
        <v>6.21</v>
      </c>
      <c r="T49" s="196">
        <v>0</v>
      </c>
      <c r="U49" s="196">
        <v>262.88</v>
      </c>
      <c r="V49" s="196">
        <v>3.67</v>
      </c>
      <c r="W49" s="196">
        <v>8.51</v>
      </c>
      <c r="X49" s="196">
        <v>24.06</v>
      </c>
      <c r="Y49" s="196">
        <v>0</v>
      </c>
      <c r="Z49">
        <v>0</v>
      </c>
      <c r="AA49" s="196">
        <v>8.59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34.04</v>
      </c>
      <c r="AQ49" s="196">
        <v>21.45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131.94</v>
      </c>
      <c r="L50" s="196">
        <v>61.73</v>
      </c>
      <c r="M50" s="196">
        <v>0</v>
      </c>
      <c r="N50" s="196">
        <v>14.45</v>
      </c>
      <c r="O50" s="196">
        <v>48.52</v>
      </c>
      <c r="P50" s="196">
        <v>59.94</v>
      </c>
      <c r="Q50" s="196">
        <v>2.5099999999999998</v>
      </c>
      <c r="R50" s="196">
        <v>9.36</v>
      </c>
      <c r="S50" s="196">
        <v>6.21</v>
      </c>
      <c r="T50" s="196">
        <v>0</v>
      </c>
      <c r="U50" s="196">
        <v>262.88</v>
      </c>
      <c r="V50" s="196">
        <v>3.67</v>
      </c>
      <c r="W50" s="196">
        <v>8.51</v>
      </c>
      <c r="X50" s="196">
        <v>24.06</v>
      </c>
      <c r="Y50" s="196">
        <v>0</v>
      </c>
      <c r="Z50">
        <v>0</v>
      </c>
      <c r="AA50" s="196">
        <v>8.59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34.04</v>
      </c>
      <c r="AQ50" s="196">
        <v>21.45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158.1</v>
      </c>
      <c r="L51" s="196">
        <v>61.79</v>
      </c>
      <c r="M51" s="196">
        <v>0</v>
      </c>
      <c r="N51" s="196">
        <v>14.45</v>
      </c>
      <c r="O51" s="196">
        <v>48.52</v>
      </c>
      <c r="P51" s="196">
        <v>59.94</v>
      </c>
      <c r="Q51" s="196">
        <v>2.61</v>
      </c>
      <c r="R51" s="196">
        <v>9.7200000000000006</v>
      </c>
      <c r="S51" s="196">
        <v>6.45</v>
      </c>
      <c r="T51" s="196">
        <v>0</v>
      </c>
      <c r="U51" s="196">
        <v>262.88</v>
      </c>
      <c r="V51" s="196">
        <v>3.67</v>
      </c>
      <c r="W51" s="196">
        <v>8.51</v>
      </c>
      <c r="X51" s="196">
        <v>24.06</v>
      </c>
      <c r="Y51" s="196">
        <v>0</v>
      </c>
      <c r="Z51">
        <v>0</v>
      </c>
      <c r="AA51" s="196">
        <v>8.59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34.04</v>
      </c>
      <c r="AQ51" s="196">
        <v>22.06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158.1</v>
      </c>
      <c r="L52" s="196">
        <v>64.209999999999994</v>
      </c>
      <c r="M52" s="196">
        <v>0</v>
      </c>
      <c r="N52" s="196">
        <v>14.45</v>
      </c>
      <c r="O52" s="196">
        <v>48.52</v>
      </c>
      <c r="P52" s="196">
        <v>59.94</v>
      </c>
      <c r="Q52" s="196">
        <v>2.61</v>
      </c>
      <c r="R52" s="196">
        <v>9.7200000000000006</v>
      </c>
      <c r="S52" s="196">
        <v>6.45</v>
      </c>
      <c r="T52" s="196">
        <v>0</v>
      </c>
      <c r="U52" s="196">
        <v>262.88</v>
      </c>
      <c r="V52" s="196">
        <v>3.67</v>
      </c>
      <c r="W52" s="196">
        <v>8.51</v>
      </c>
      <c r="X52" s="196">
        <v>24.06</v>
      </c>
      <c r="Y52" s="196">
        <v>0</v>
      </c>
      <c r="Z52">
        <v>0</v>
      </c>
      <c r="AA52" s="196">
        <v>8.59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34.04</v>
      </c>
      <c r="AQ52" s="196">
        <v>22.06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144.46</v>
      </c>
      <c r="L53" s="196">
        <v>64.27</v>
      </c>
      <c r="M53" s="196">
        <v>0</v>
      </c>
      <c r="N53" s="196">
        <v>14.45</v>
      </c>
      <c r="O53" s="196">
        <v>48.52</v>
      </c>
      <c r="P53" s="196">
        <v>59.94</v>
      </c>
      <c r="Q53" s="196">
        <v>2.61</v>
      </c>
      <c r="R53" s="196">
        <v>9.7200000000000006</v>
      </c>
      <c r="S53" s="196">
        <v>6.45</v>
      </c>
      <c r="T53" s="196">
        <v>0</v>
      </c>
      <c r="U53" s="196">
        <v>262.88</v>
      </c>
      <c r="V53" s="196">
        <v>3.67</v>
      </c>
      <c r="W53" s="196">
        <v>8.51</v>
      </c>
      <c r="X53" s="196">
        <v>24.06</v>
      </c>
      <c r="Y53" s="196">
        <v>0</v>
      </c>
      <c r="Z53">
        <v>0</v>
      </c>
      <c r="AA53" s="196">
        <v>8.59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34.04</v>
      </c>
      <c r="AQ53" s="196">
        <v>22.06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134.83000000000001</v>
      </c>
      <c r="L54" s="196">
        <v>63.25</v>
      </c>
      <c r="M54" s="196">
        <v>0</v>
      </c>
      <c r="N54" s="196">
        <v>14.45</v>
      </c>
      <c r="O54" s="196">
        <v>48.52</v>
      </c>
      <c r="P54" s="196">
        <v>59.94</v>
      </c>
      <c r="Q54" s="196">
        <v>2.61</v>
      </c>
      <c r="R54" s="196">
        <v>9.7200000000000006</v>
      </c>
      <c r="S54" s="196">
        <v>6.45</v>
      </c>
      <c r="T54" s="196">
        <v>0</v>
      </c>
      <c r="U54" s="196">
        <v>262.88</v>
      </c>
      <c r="V54" s="196">
        <v>3.67</v>
      </c>
      <c r="W54" s="196">
        <v>8.51</v>
      </c>
      <c r="X54" s="196">
        <v>24.06</v>
      </c>
      <c r="Y54" s="196">
        <v>0</v>
      </c>
      <c r="Z54">
        <v>0</v>
      </c>
      <c r="AA54" s="196">
        <v>8.59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34.04</v>
      </c>
      <c r="AQ54" s="196">
        <v>22.06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115.57</v>
      </c>
      <c r="L55" s="196">
        <v>63.3</v>
      </c>
      <c r="M55" s="196">
        <v>0</v>
      </c>
      <c r="N55" s="196">
        <v>14.45</v>
      </c>
      <c r="O55" s="196">
        <v>48.52</v>
      </c>
      <c r="P55" s="196">
        <v>59.94</v>
      </c>
      <c r="Q55" s="196">
        <v>2.61</v>
      </c>
      <c r="R55" s="196">
        <v>9.7200000000000006</v>
      </c>
      <c r="S55" s="196">
        <v>6.45</v>
      </c>
      <c r="T55" s="196">
        <v>0</v>
      </c>
      <c r="U55" s="196">
        <v>262.88</v>
      </c>
      <c r="V55" s="196">
        <v>3.67</v>
      </c>
      <c r="W55" s="196">
        <v>8.51</v>
      </c>
      <c r="X55" s="196">
        <v>24.06</v>
      </c>
      <c r="Y55" s="196">
        <v>0</v>
      </c>
      <c r="Z55">
        <v>0</v>
      </c>
      <c r="AA55" s="196">
        <v>8.59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34.04</v>
      </c>
      <c r="AQ55" s="196">
        <v>22.06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81.86</v>
      </c>
      <c r="L56" s="196">
        <v>63.3</v>
      </c>
      <c r="M56" s="196">
        <v>0</v>
      </c>
      <c r="N56" s="196">
        <v>14.45</v>
      </c>
      <c r="O56" s="196">
        <v>48.52</v>
      </c>
      <c r="P56" s="196">
        <v>59.94</v>
      </c>
      <c r="Q56" s="196">
        <v>2.61</v>
      </c>
      <c r="R56" s="196">
        <v>9.7200000000000006</v>
      </c>
      <c r="S56" s="196">
        <v>6.45</v>
      </c>
      <c r="T56" s="196">
        <v>0</v>
      </c>
      <c r="U56" s="196">
        <v>262.88</v>
      </c>
      <c r="V56" s="196">
        <v>3.67</v>
      </c>
      <c r="W56" s="196">
        <v>8.51</v>
      </c>
      <c r="X56" s="196">
        <v>24.06</v>
      </c>
      <c r="Y56" s="196">
        <v>0</v>
      </c>
      <c r="Z56">
        <v>0</v>
      </c>
      <c r="AA56" s="196">
        <v>8.59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34.04</v>
      </c>
      <c r="AQ56" s="196">
        <v>22.06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81.86</v>
      </c>
      <c r="L57" s="196">
        <v>63.3</v>
      </c>
      <c r="M57" s="196">
        <v>0</v>
      </c>
      <c r="N57" s="196">
        <v>14.45</v>
      </c>
      <c r="O57" s="196">
        <v>48.52</v>
      </c>
      <c r="P57" s="196">
        <v>59.94</v>
      </c>
      <c r="Q57" s="196">
        <v>2.61</v>
      </c>
      <c r="R57" s="196">
        <v>9.7200000000000006</v>
      </c>
      <c r="S57" s="196">
        <v>6.45</v>
      </c>
      <c r="T57" s="196">
        <v>0</v>
      </c>
      <c r="U57" s="196">
        <v>262.88</v>
      </c>
      <c r="V57" s="196">
        <v>3.67</v>
      </c>
      <c r="W57" s="196">
        <v>8.51</v>
      </c>
      <c r="X57" s="196">
        <v>24.06</v>
      </c>
      <c r="Y57" s="196">
        <v>0</v>
      </c>
      <c r="Z57">
        <v>0</v>
      </c>
      <c r="AA57" s="196">
        <v>8.59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34.04</v>
      </c>
      <c r="AQ57" s="196">
        <v>22.06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116.4</v>
      </c>
      <c r="L58" s="196">
        <v>63.3</v>
      </c>
      <c r="M58" s="196">
        <v>0</v>
      </c>
      <c r="N58" s="196">
        <v>14.45</v>
      </c>
      <c r="O58" s="196">
        <v>48.52</v>
      </c>
      <c r="P58" s="196">
        <v>59.94</v>
      </c>
      <c r="Q58" s="196">
        <v>2.61</v>
      </c>
      <c r="R58" s="196">
        <v>9.7200000000000006</v>
      </c>
      <c r="S58" s="196">
        <v>6.45</v>
      </c>
      <c r="T58" s="196">
        <v>0</v>
      </c>
      <c r="U58" s="196">
        <v>262.88</v>
      </c>
      <c r="V58" s="196">
        <v>3.67</v>
      </c>
      <c r="W58" s="196">
        <v>8.51</v>
      </c>
      <c r="X58" s="196">
        <v>24.06</v>
      </c>
      <c r="Y58" s="196">
        <v>0</v>
      </c>
      <c r="Z58">
        <v>0</v>
      </c>
      <c r="AA58" s="196">
        <v>8.59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34.04</v>
      </c>
      <c r="AQ58" s="196">
        <v>22.06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93.31</v>
      </c>
      <c r="L59" s="196">
        <v>61.43</v>
      </c>
      <c r="M59" s="196">
        <v>0</v>
      </c>
      <c r="N59" s="196">
        <v>14.45</v>
      </c>
      <c r="O59" s="196">
        <v>48.52</v>
      </c>
      <c r="P59" s="196">
        <v>59.94</v>
      </c>
      <c r="Q59" s="196">
        <v>2.61</v>
      </c>
      <c r="R59" s="196">
        <v>9.7200000000000006</v>
      </c>
      <c r="S59" s="196">
        <v>6.45</v>
      </c>
      <c r="T59" s="196">
        <v>0</v>
      </c>
      <c r="U59" s="196">
        <v>262.88</v>
      </c>
      <c r="V59" s="196">
        <v>3.67</v>
      </c>
      <c r="W59" s="196">
        <v>8.51</v>
      </c>
      <c r="X59" s="196">
        <v>24.06</v>
      </c>
      <c r="Y59" s="196">
        <v>0</v>
      </c>
      <c r="Z59">
        <v>0</v>
      </c>
      <c r="AA59" s="196">
        <v>8.59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34.04</v>
      </c>
      <c r="AQ59" s="196">
        <v>22.06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78.84</v>
      </c>
      <c r="L60" s="196">
        <v>61.43</v>
      </c>
      <c r="M60" s="196">
        <v>0</v>
      </c>
      <c r="N60" s="196">
        <v>14.45</v>
      </c>
      <c r="O60" s="196">
        <v>48.52</v>
      </c>
      <c r="P60" s="196">
        <v>59.94</v>
      </c>
      <c r="Q60" s="196">
        <v>2.61</v>
      </c>
      <c r="R60" s="196">
        <v>9.7200000000000006</v>
      </c>
      <c r="S60" s="196">
        <v>6.45</v>
      </c>
      <c r="T60" s="196">
        <v>0</v>
      </c>
      <c r="U60" s="196">
        <v>262.88</v>
      </c>
      <c r="V60" s="196">
        <v>3.67</v>
      </c>
      <c r="W60" s="196">
        <v>8.51</v>
      </c>
      <c r="X60" s="196">
        <v>24.06</v>
      </c>
      <c r="Y60" s="196">
        <v>0</v>
      </c>
      <c r="Z60">
        <v>0</v>
      </c>
      <c r="AA60" s="196">
        <v>8.59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34.04</v>
      </c>
      <c r="AQ60" s="196">
        <v>22.06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137.16</v>
      </c>
      <c r="L61" s="196">
        <v>61.43</v>
      </c>
      <c r="M61" s="196">
        <v>0</v>
      </c>
      <c r="N61" s="196">
        <v>14.45</v>
      </c>
      <c r="O61" s="196">
        <v>48.52</v>
      </c>
      <c r="P61" s="196">
        <v>59.94</v>
      </c>
      <c r="Q61" s="196">
        <v>2.61</v>
      </c>
      <c r="R61" s="196">
        <v>9.7200000000000006</v>
      </c>
      <c r="S61" s="196">
        <v>6.45</v>
      </c>
      <c r="T61" s="196">
        <v>0</v>
      </c>
      <c r="U61" s="196">
        <v>262.88</v>
      </c>
      <c r="V61" s="196">
        <v>3.67</v>
      </c>
      <c r="W61" s="196">
        <v>8.51</v>
      </c>
      <c r="X61" s="196">
        <v>24.06</v>
      </c>
      <c r="Y61" s="196">
        <v>0</v>
      </c>
      <c r="Z61">
        <v>0</v>
      </c>
      <c r="AA61" s="196">
        <v>8.59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34.04</v>
      </c>
      <c r="AQ61" s="196">
        <v>22.06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158.1</v>
      </c>
      <c r="L62" s="196">
        <v>61.43</v>
      </c>
      <c r="M62" s="196">
        <v>0</v>
      </c>
      <c r="N62" s="196">
        <v>14.45</v>
      </c>
      <c r="O62" s="196">
        <v>48.52</v>
      </c>
      <c r="P62" s="196">
        <v>59.94</v>
      </c>
      <c r="Q62" s="196">
        <v>2.61</v>
      </c>
      <c r="R62" s="196">
        <v>9.7200000000000006</v>
      </c>
      <c r="S62" s="196">
        <v>6.45</v>
      </c>
      <c r="T62" s="196">
        <v>0</v>
      </c>
      <c r="U62" s="196">
        <v>262.88</v>
      </c>
      <c r="V62" s="196">
        <v>3.67</v>
      </c>
      <c r="W62" s="196">
        <v>8.51</v>
      </c>
      <c r="X62" s="196">
        <v>24.06</v>
      </c>
      <c r="Y62" s="196">
        <v>0</v>
      </c>
      <c r="Z62">
        <v>0</v>
      </c>
      <c r="AA62" s="196">
        <v>8.59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34.04</v>
      </c>
      <c r="AQ62" s="196">
        <v>22.06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120.39</v>
      </c>
      <c r="L63" s="196">
        <v>47.58</v>
      </c>
      <c r="M63" s="196">
        <v>0</v>
      </c>
      <c r="N63" s="196">
        <v>14.45</v>
      </c>
      <c r="O63" s="196">
        <v>48.52</v>
      </c>
      <c r="P63" s="196">
        <v>59.94</v>
      </c>
      <c r="Q63" s="196">
        <v>2.61</v>
      </c>
      <c r="R63" s="196">
        <v>9.7200000000000006</v>
      </c>
      <c r="S63" s="196">
        <v>6.45</v>
      </c>
      <c r="T63" s="196">
        <v>0</v>
      </c>
      <c r="U63" s="196">
        <v>262.88</v>
      </c>
      <c r="V63" s="196">
        <v>3.67</v>
      </c>
      <c r="W63" s="196">
        <v>8.51</v>
      </c>
      <c r="X63" s="196">
        <v>24.06</v>
      </c>
      <c r="Y63" s="196">
        <v>0</v>
      </c>
      <c r="Z63">
        <v>0</v>
      </c>
      <c r="AA63" s="196">
        <v>8.1199999999999992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34.04</v>
      </c>
      <c r="AQ63" s="196">
        <v>22.06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120.39</v>
      </c>
      <c r="L64" s="196">
        <v>47.58</v>
      </c>
      <c r="M64" s="196">
        <v>0</v>
      </c>
      <c r="N64" s="196">
        <v>14.45</v>
      </c>
      <c r="O64" s="196">
        <v>48.52</v>
      </c>
      <c r="P64" s="196">
        <v>59.94</v>
      </c>
      <c r="Q64" s="196">
        <v>2.61</v>
      </c>
      <c r="R64" s="196">
        <v>9.7200000000000006</v>
      </c>
      <c r="S64" s="196">
        <v>6.45</v>
      </c>
      <c r="T64" s="196">
        <v>0</v>
      </c>
      <c r="U64" s="196">
        <v>262.88</v>
      </c>
      <c r="V64" s="196">
        <v>3.67</v>
      </c>
      <c r="W64" s="196">
        <v>8.51</v>
      </c>
      <c r="X64" s="196">
        <v>24.06</v>
      </c>
      <c r="Y64" s="196">
        <v>0</v>
      </c>
      <c r="Z64">
        <v>0</v>
      </c>
      <c r="AA64" s="196">
        <v>8.1199999999999992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34.04</v>
      </c>
      <c r="AQ64" s="196">
        <v>22.06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120.39</v>
      </c>
      <c r="L65" s="196">
        <v>47.53</v>
      </c>
      <c r="M65" s="196">
        <v>0</v>
      </c>
      <c r="N65" s="196">
        <v>14.45</v>
      </c>
      <c r="O65" s="196">
        <v>48.52</v>
      </c>
      <c r="P65" s="196">
        <v>59.94</v>
      </c>
      <c r="Q65" s="196">
        <v>2.61</v>
      </c>
      <c r="R65" s="196">
        <v>9.7200000000000006</v>
      </c>
      <c r="S65" s="196">
        <v>6.45</v>
      </c>
      <c r="T65" s="196">
        <v>0</v>
      </c>
      <c r="U65" s="196">
        <v>262.88</v>
      </c>
      <c r="V65" s="196">
        <v>3.67</v>
      </c>
      <c r="W65" s="196">
        <v>8.51</v>
      </c>
      <c r="X65" s="196">
        <v>24.06</v>
      </c>
      <c r="Y65" s="196">
        <v>0</v>
      </c>
      <c r="Z65">
        <v>0</v>
      </c>
      <c r="AA65" s="196">
        <v>8.1199999999999992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34.04</v>
      </c>
      <c r="AQ65" s="196">
        <v>22.06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120.39</v>
      </c>
      <c r="L66" s="196">
        <v>63.19</v>
      </c>
      <c r="M66" s="196">
        <v>0</v>
      </c>
      <c r="N66" s="196">
        <v>14.45</v>
      </c>
      <c r="O66" s="196">
        <v>48.52</v>
      </c>
      <c r="P66" s="196">
        <v>59.94</v>
      </c>
      <c r="Q66" s="196">
        <v>2.61</v>
      </c>
      <c r="R66" s="196">
        <v>9.7200000000000006</v>
      </c>
      <c r="S66" s="196">
        <v>6.45</v>
      </c>
      <c r="T66" s="196">
        <v>0</v>
      </c>
      <c r="U66" s="196">
        <v>262.88</v>
      </c>
      <c r="V66" s="196">
        <v>3.67</v>
      </c>
      <c r="W66" s="196">
        <v>8.51</v>
      </c>
      <c r="X66" s="196">
        <v>24.06</v>
      </c>
      <c r="Y66" s="196">
        <v>0</v>
      </c>
      <c r="Z66">
        <v>0</v>
      </c>
      <c r="AA66" s="196">
        <v>8.1199999999999992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34.04</v>
      </c>
      <c r="AQ66" s="196">
        <v>22.06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157.94999999999999</v>
      </c>
      <c r="L67" s="196">
        <v>63.14</v>
      </c>
      <c r="M67" s="196">
        <v>0</v>
      </c>
      <c r="N67" s="196">
        <v>14.45</v>
      </c>
      <c r="O67" s="196">
        <v>48.52</v>
      </c>
      <c r="P67" s="196">
        <v>59.94</v>
      </c>
      <c r="Q67" s="196">
        <v>2.61</v>
      </c>
      <c r="R67" s="196">
        <v>9.7200000000000006</v>
      </c>
      <c r="S67" s="196">
        <v>6.45</v>
      </c>
      <c r="T67" s="196">
        <v>0</v>
      </c>
      <c r="U67" s="196">
        <v>262.88</v>
      </c>
      <c r="V67" s="196">
        <v>3.67</v>
      </c>
      <c r="W67" s="196">
        <v>8.51</v>
      </c>
      <c r="X67" s="196">
        <v>24.06</v>
      </c>
      <c r="Y67" s="196">
        <v>0</v>
      </c>
      <c r="Z67">
        <v>0</v>
      </c>
      <c r="AA67" s="196">
        <v>8.1199999999999992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34.04</v>
      </c>
      <c r="AQ67" s="196">
        <v>22.06</v>
      </c>
      <c r="AR67" s="196">
        <v>18.309999999999999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157.94999999999999</v>
      </c>
      <c r="L68" s="196">
        <v>62.79</v>
      </c>
      <c r="M68" s="196">
        <v>0</v>
      </c>
      <c r="N68" s="196">
        <v>14.45</v>
      </c>
      <c r="O68" s="196">
        <v>48.52</v>
      </c>
      <c r="P68" s="196">
        <v>59.94</v>
      </c>
      <c r="Q68" s="196">
        <v>2.61</v>
      </c>
      <c r="R68" s="196">
        <v>9.7200000000000006</v>
      </c>
      <c r="S68" s="196">
        <v>6.45</v>
      </c>
      <c r="T68" s="196">
        <v>0</v>
      </c>
      <c r="U68" s="196">
        <v>262.88</v>
      </c>
      <c r="V68" s="196">
        <v>3.67</v>
      </c>
      <c r="W68" s="196">
        <v>8.51</v>
      </c>
      <c r="X68" s="196">
        <v>24.06</v>
      </c>
      <c r="Y68" s="196">
        <v>0</v>
      </c>
      <c r="Z68">
        <v>0</v>
      </c>
      <c r="AA68" s="196">
        <v>8.1199999999999992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54.79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34.04</v>
      </c>
      <c r="AQ68" s="196">
        <v>22.06</v>
      </c>
      <c r="AR68" s="196">
        <v>7.87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157.94999999999999</v>
      </c>
      <c r="L69" s="196">
        <v>62.82</v>
      </c>
      <c r="M69" s="196">
        <v>0</v>
      </c>
      <c r="N69" s="196">
        <v>14.45</v>
      </c>
      <c r="O69" s="196">
        <v>48.52</v>
      </c>
      <c r="P69" s="196">
        <v>59.94</v>
      </c>
      <c r="Q69" s="196">
        <v>2.61</v>
      </c>
      <c r="R69" s="196">
        <v>9.7200000000000006</v>
      </c>
      <c r="S69" s="196">
        <v>6.45</v>
      </c>
      <c r="T69" s="196">
        <v>0</v>
      </c>
      <c r="U69" s="196">
        <v>262.88</v>
      </c>
      <c r="V69" s="196">
        <v>3.67</v>
      </c>
      <c r="W69" s="196">
        <v>8.51</v>
      </c>
      <c r="X69" s="196">
        <v>24.06</v>
      </c>
      <c r="Y69" s="196">
        <v>0</v>
      </c>
      <c r="Z69">
        <v>0</v>
      </c>
      <c r="AA69" s="196">
        <v>8.1199999999999992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54.14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34.04</v>
      </c>
      <c r="AQ69" s="196">
        <v>22.06</v>
      </c>
      <c r="AR69" s="196">
        <v>3.06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157.97</v>
      </c>
      <c r="L70" s="196">
        <v>62.82</v>
      </c>
      <c r="M70" s="196">
        <v>0</v>
      </c>
      <c r="N70" s="196">
        <v>14.45</v>
      </c>
      <c r="O70" s="196">
        <v>48.52</v>
      </c>
      <c r="P70" s="196">
        <v>59.94</v>
      </c>
      <c r="Q70" s="196">
        <v>2.61</v>
      </c>
      <c r="R70" s="196">
        <v>9.7200000000000006</v>
      </c>
      <c r="S70" s="196">
        <v>6.45</v>
      </c>
      <c r="T70" s="196">
        <v>0</v>
      </c>
      <c r="U70" s="196">
        <v>262.88</v>
      </c>
      <c r="V70" s="196">
        <v>3.67</v>
      </c>
      <c r="W70" s="196">
        <v>8.51</v>
      </c>
      <c r="X70" s="196">
        <v>24.06</v>
      </c>
      <c r="Y70" s="196">
        <v>0</v>
      </c>
      <c r="Z70">
        <v>0</v>
      </c>
      <c r="AA70" s="196">
        <v>8.59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54.14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34.04</v>
      </c>
      <c r="AQ70" s="196">
        <v>22.06</v>
      </c>
      <c r="AR70" s="196">
        <v>0.72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157.97</v>
      </c>
      <c r="L71" s="196">
        <v>62.82</v>
      </c>
      <c r="M71" s="196">
        <v>0</v>
      </c>
      <c r="N71" s="196">
        <v>14.45</v>
      </c>
      <c r="O71" s="196">
        <v>48.52</v>
      </c>
      <c r="P71" s="196">
        <v>59.94</v>
      </c>
      <c r="Q71" s="196">
        <v>2.23</v>
      </c>
      <c r="R71" s="196">
        <v>9.7200000000000006</v>
      </c>
      <c r="S71" s="196">
        <v>6.45</v>
      </c>
      <c r="T71" s="196">
        <v>0</v>
      </c>
      <c r="U71" s="196">
        <v>262.88</v>
      </c>
      <c r="V71" s="196">
        <v>3.67</v>
      </c>
      <c r="W71" s="196">
        <v>8.51</v>
      </c>
      <c r="X71" s="196">
        <v>24.06</v>
      </c>
      <c r="Y71" s="196">
        <v>0</v>
      </c>
      <c r="Z71">
        <v>0</v>
      </c>
      <c r="AA71" s="196">
        <v>8.59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34.04</v>
      </c>
      <c r="AQ71" s="196">
        <v>22.06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157.97</v>
      </c>
      <c r="L72" s="196">
        <v>62.82</v>
      </c>
      <c r="M72" s="196">
        <v>0</v>
      </c>
      <c r="N72" s="196">
        <v>14.45</v>
      </c>
      <c r="O72" s="196">
        <v>48.52</v>
      </c>
      <c r="P72" s="196">
        <v>59.94</v>
      </c>
      <c r="Q72" s="196">
        <v>2.23</v>
      </c>
      <c r="R72" s="196">
        <v>9.7200000000000006</v>
      </c>
      <c r="S72" s="196">
        <v>6.45</v>
      </c>
      <c r="T72" s="196">
        <v>0</v>
      </c>
      <c r="U72" s="196">
        <v>262.88</v>
      </c>
      <c r="V72" s="196">
        <v>3.67</v>
      </c>
      <c r="W72" s="196">
        <v>8.51</v>
      </c>
      <c r="X72" s="196">
        <v>24.06</v>
      </c>
      <c r="Y72" s="196">
        <v>0</v>
      </c>
      <c r="Z72">
        <v>0</v>
      </c>
      <c r="AA72" s="196">
        <v>8.59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34.04</v>
      </c>
      <c r="AQ72" s="196">
        <v>22.06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157.97</v>
      </c>
      <c r="L73" s="196">
        <v>62.82</v>
      </c>
      <c r="M73" s="196">
        <v>0</v>
      </c>
      <c r="N73" s="196">
        <v>14.45</v>
      </c>
      <c r="O73" s="196">
        <v>48.52</v>
      </c>
      <c r="P73" s="196">
        <v>59.94</v>
      </c>
      <c r="Q73" s="196">
        <v>2.23</v>
      </c>
      <c r="R73" s="196">
        <v>9.7200000000000006</v>
      </c>
      <c r="S73" s="196">
        <v>6.45</v>
      </c>
      <c r="T73" s="196">
        <v>0</v>
      </c>
      <c r="U73" s="196">
        <v>262.88</v>
      </c>
      <c r="V73" s="196">
        <v>3.67</v>
      </c>
      <c r="W73" s="196">
        <v>8.51</v>
      </c>
      <c r="X73" s="196">
        <v>24.06</v>
      </c>
      <c r="Y73" s="196">
        <v>0</v>
      </c>
      <c r="Z73">
        <v>0</v>
      </c>
      <c r="AA73" s="196">
        <v>8.59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34.04</v>
      </c>
      <c r="AQ73" s="196">
        <v>22.06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157.97</v>
      </c>
      <c r="L74" s="196">
        <v>62.82</v>
      </c>
      <c r="M74" s="196">
        <v>0</v>
      </c>
      <c r="N74" s="196">
        <v>14.45</v>
      </c>
      <c r="O74" s="196">
        <v>48.52</v>
      </c>
      <c r="P74" s="196">
        <v>59.94</v>
      </c>
      <c r="Q74" s="196">
        <v>2.23</v>
      </c>
      <c r="R74" s="196">
        <v>9.7200000000000006</v>
      </c>
      <c r="S74" s="196">
        <v>6.45</v>
      </c>
      <c r="T74" s="196">
        <v>0</v>
      </c>
      <c r="U74" s="196">
        <v>262.88</v>
      </c>
      <c r="V74" s="196">
        <v>3.67</v>
      </c>
      <c r="W74" s="196">
        <v>8.51</v>
      </c>
      <c r="X74" s="196">
        <v>24.06</v>
      </c>
      <c r="Y74" s="196">
        <v>0</v>
      </c>
      <c r="Z74">
        <v>0</v>
      </c>
      <c r="AA74" s="196">
        <v>8.59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34.04</v>
      </c>
      <c r="AQ74" s="196">
        <v>22.06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157.97</v>
      </c>
      <c r="L75" s="196">
        <v>62.82</v>
      </c>
      <c r="M75" s="196">
        <v>0</v>
      </c>
      <c r="N75" s="196">
        <v>14.45</v>
      </c>
      <c r="O75" s="196">
        <v>48.52</v>
      </c>
      <c r="P75" s="196">
        <v>59.94</v>
      </c>
      <c r="Q75" s="196">
        <v>2.23</v>
      </c>
      <c r="R75" s="196">
        <v>9.7200000000000006</v>
      </c>
      <c r="S75" s="196">
        <v>6.45</v>
      </c>
      <c r="T75" s="196">
        <v>0</v>
      </c>
      <c r="U75" s="196">
        <v>262.88</v>
      </c>
      <c r="V75" s="196">
        <v>3.67</v>
      </c>
      <c r="W75" s="196">
        <v>8.51</v>
      </c>
      <c r="X75" s="196">
        <v>24.06</v>
      </c>
      <c r="Y75" s="196">
        <v>0</v>
      </c>
      <c r="Z75">
        <v>0</v>
      </c>
      <c r="AA75" s="196">
        <v>7.88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34.04</v>
      </c>
      <c r="AQ75" s="196">
        <v>22.06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157.97</v>
      </c>
      <c r="L76" s="196">
        <v>62.82</v>
      </c>
      <c r="M76" s="196">
        <v>0</v>
      </c>
      <c r="N76" s="196">
        <v>14.45</v>
      </c>
      <c r="O76" s="196">
        <v>48.52</v>
      </c>
      <c r="P76" s="196">
        <v>59.94</v>
      </c>
      <c r="Q76" s="196">
        <v>2.23</v>
      </c>
      <c r="R76" s="196">
        <v>9.7200000000000006</v>
      </c>
      <c r="S76" s="196">
        <v>6.45</v>
      </c>
      <c r="T76" s="196">
        <v>0</v>
      </c>
      <c r="U76" s="196">
        <v>262.88</v>
      </c>
      <c r="V76" s="196">
        <v>3.67</v>
      </c>
      <c r="W76" s="196">
        <v>8.51</v>
      </c>
      <c r="X76" s="196">
        <v>24.06</v>
      </c>
      <c r="Y76" s="196">
        <v>0</v>
      </c>
      <c r="Z76">
        <v>0</v>
      </c>
      <c r="AA76" s="196">
        <v>8.59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34.04</v>
      </c>
      <c r="AQ76" s="196">
        <v>22.06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157.97</v>
      </c>
      <c r="L77" s="196">
        <v>62.82</v>
      </c>
      <c r="M77" s="196">
        <v>0</v>
      </c>
      <c r="N77" s="196">
        <v>14.45</v>
      </c>
      <c r="O77" s="196">
        <v>48.52</v>
      </c>
      <c r="P77" s="196">
        <v>59.94</v>
      </c>
      <c r="Q77" s="196">
        <v>2.23</v>
      </c>
      <c r="R77" s="196">
        <v>9.7200000000000006</v>
      </c>
      <c r="S77" s="196">
        <v>6.45</v>
      </c>
      <c r="T77" s="196">
        <v>0</v>
      </c>
      <c r="U77" s="196">
        <v>262.88</v>
      </c>
      <c r="V77" s="196">
        <v>3.67</v>
      </c>
      <c r="W77" s="196">
        <v>8.51</v>
      </c>
      <c r="X77" s="196">
        <v>24.06</v>
      </c>
      <c r="Y77" s="196">
        <v>0</v>
      </c>
      <c r="Z77">
        <v>0</v>
      </c>
      <c r="AA77" s="196">
        <v>8.59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34.04</v>
      </c>
      <c r="AQ77" s="196">
        <v>22.06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157.97</v>
      </c>
      <c r="L78" s="196">
        <v>62.82</v>
      </c>
      <c r="M78" s="196">
        <v>0</v>
      </c>
      <c r="N78" s="196">
        <v>14.45</v>
      </c>
      <c r="O78" s="196">
        <v>48.52</v>
      </c>
      <c r="P78" s="196">
        <v>59.94</v>
      </c>
      <c r="Q78" s="196">
        <v>2.23</v>
      </c>
      <c r="R78" s="196">
        <v>9.7200000000000006</v>
      </c>
      <c r="S78" s="196">
        <v>6.45</v>
      </c>
      <c r="T78" s="196">
        <v>0</v>
      </c>
      <c r="U78" s="196">
        <v>262.88</v>
      </c>
      <c r="V78" s="196">
        <v>3.67</v>
      </c>
      <c r="W78" s="196">
        <v>8.51</v>
      </c>
      <c r="X78" s="196">
        <v>24.06</v>
      </c>
      <c r="Y78" s="196">
        <v>0</v>
      </c>
      <c r="Z78">
        <v>0</v>
      </c>
      <c r="AA78" s="196">
        <v>8.59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34.04</v>
      </c>
      <c r="AQ78" s="196">
        <v>22.06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157.97</v>
      </c>
      <c r="L79" s="196">
        <v>62.82</v>
      </c>
      <c r="M79" s="196">
        <v>0</v>
      </c>
      <c r="N79" s="196">
        <v>14.45</v>
      </c>
      <c r="O79" s="196">
        <v>48.52</v>
      </c>
      <c r="P79" s="196">
        <v>59.94</v>
      </c>
      <c r="Q79" s="196">
        <v>2.23</v>
      </c>
      <c r="R79" s="196">
        <v>9.7200000000000006</v>
      </c>
      <c r="S79" s="196">
        <v>6.45</v>
      </c>
      <c r="T79" s="196">
        <v>0</v>
      </c>
      <c r="U79" s="196">
        <v>262.88</v>
      </c>
      <c r="V79" s="196">
        <v>3.67</v>
      </c>
      <c r="W79" s="196">
        <v>8.51</v>
      </c>
      <c r="X79" s="196">
        <v>24.06</v>
      </c>
      <c r="Y79" s="196">
        <v>0</v>
      </c>
      <c r="Z79">
        <v>0</v>
      </c>
      <c r="AA79" s="196">
        <v>8.59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54.14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34.04</v>
      </c>
      <c r="AQ79" s="196">
        <v>22.06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157.97</v>
      </c>
      <c r="L80" s="196">
        <v>62.82</v>
      </c>
      <c r="M80" s="196">
        <v>0</v>
      </c>
      <c r="N80" s="196">
        <v>14.45</v>
      </c>
      <c r="O80" s="196">
        <v>48.52</v>
      </c>
      <c r="P80" s="196">
        <v>59.94</v>
      </c>
      <c r="Q80" s="196">
        <v>2.23</v>
      </c>
      <c r="R80" s="196">
        <v>9.7200000000000006</v>
      </c>
      <c r="S80" s="196">
        <v>6.45</v>
      </c>
      <c r="T80" s="196">
        <v>0</v>
      </c>
      <c r="U80" s="196">
        <v>262.88</v>
      </c>
      <c r="V80" s="196">
        <v>3.67</v>
      </c>
      <c r="W80" s="196">
        <v>8.51</v>
      </c>
      <c r="X80" s="196">
        <v>24.06</v>
      </c>
      <c r="Y80" s="196">
        <v>0</v>
      </c>
      <c r="Z80">
        <v>0</v>
      </c>
      <c r="AA80" s="196">
        <v>8.59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54.14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34.04</v>
      </c>
      <c r="AQ80" s="196">
        <v>22.06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157.97</v>
      </c>
      <c r="L81" s="196">
        <v>62.82</v>
      </c>
      <c r="M81" s="196">
        <v>0</v>
      </c>
      <c r="N81" s="196">
        <v>14.45</v>
      </c>
      <c r="O81" s="196">
        <v>48.52</v>
      </c>
      <c r="P81" s="196">
        <v>59.94</v>
      </c>
      <c r="Q81" s="196">
        <v>2.4500000000000002</v>
      </c>
      <c r="R81" s="196">
        <v>9.7200000000000006</v>
      </c>
      <c r="S81" s="196">
        <v>6.45</v>
      </c>
      <c r="T81" s="196">
        <v>0</v>
      </c>
      <c r="U81" s="196">
        <v>262.88</v>
      </c>
      <c r="V81" s="196">
        <v>3.67</v>
      </c>
      <c r="W81" s="196">
        <v>8.51</v>
      </c>
      <c r="X81" s="196">
        <v>24.06</v>
      </c>
      <c r="Y81" s="196">
        <v>0</v>
      </c>
      <c r="Z81">
        <v>0</v>
      </c>
      <c r="AA81" s="196">
        <v>8.35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54.14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34.04</v>
      </c>
      <c r="AQ81" s="196">
        <v>22.06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157.97</v>
      </c>
      <c r="L82" s="196">
        <v>62.82</v>
      </c>
      <c r="M82" s="196">
        <v>0</v>
      </c>
      <c r="N82" s="196">
        <v>14.45</v>
      </c>
      <c r="O82" s="196">
        <v>48.52</v>
      </c>
      <c r="P82" s="196">
        <v>59.94</v>
      </c>
      <c r="Q82" s="196">
        <v>2.61</v>
      </c>
      <c r="R82" s="196">
        <v>9.7200000000000006</v>
      </c>
      <c r="S82" s="196">
        <v>6.45</v>
      </c>
      <c r="T82" s="196">
        <v>0</v>
      </c>
      <c r="U82" s="196">
        <v>262.88</v>
      </c>
      <c r="V82" s="196">
        <v>3.67</v>
      </c>
      <c r="W82" s="196">
        <v>8.51</v>
      </c>
      <c r="X82" s="196">
        <v>24.06</v>
      </c>
      <c r="Y82" s="196">
        <v>0</v>
      </c>
      <c r="Z82">
        <v>0</v>
      </c>
      <c r="AA82" s="196">
        <v>8.35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54.14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34.04</v>
      </c>
      <c r="AQ82" s="196">
        <v>22.06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157.94999999999999</v>
      </c>
      <c r="L83" s="196">
        <v>62.82</v>
      </c>
      <c r="M83" s="196">
        <v>0</v>
      </c>
      <c r="N83" s="196">
        <v>14.45</v>
      </c>
      <c r="O83" s="196">
        <v>48.52</v>
      </c>
      <c r="P83" s="196">
        <v>59.94</v>
      </c>
      <c r="Q83" s="196">
        <v>2.61</v>
      </c>
      <c r="R83" s="196">
        <v>9.7200000000000006</v>
      </c>
      <c r="S83" s="196">
        <v>6.45</v>
      </c>
      <c r="T83" s="196">
        <v>0</v>
      </c>
      <c r="U83" s="196">
        <v>262.88</v>
      </c>
      <c r="V83" s="196">
        <v>3.67</v>
      </c>
      <c r="W83" s="196">
        <v>8.51</v>
      </c>
      <c r="X83" s="196">
        <v>24.06</v>
      </c>
      <c r="Y83" s="196">
        <v>0</v>
      </c>
      <c r="Z83">
        <v>0</v>
      </c>
      <c r="AA83" s="196">
        <v>8.35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34.04</v>
      </c>
      <c r="AQ83" s="196">
        <v>22.06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157.94999999999999</v>
      </c>
      <c r="L84" s="196">
        <v>62.82</v>
      </c>
      <c r="M84" s="196">
        <v>0</v>
      </c>
      <c r="N84" s="196">
        <v>14.45</v>
      </c>
      <c r="O84" s="196">
        <v>48.52</v>
      </c>
      <c r="P84" s="196">
        <v>59.94</v>
      </c>
      <c r="Q84" s="196">
        <v>2.61</v>
      </c>
      <c r="R84" s="196">
        <v>9.7200000000000006</v>
      </c>
      <c r="S84" s="196">
        <v>6.45</v>
      </c>
      <c r="T84" s="196">
        <v>0</v>
      </c>
      <c r="U84" s="196">
        <v>262.88</v>
      </c>
      <c r="V84" s="196">
        <v>3.67</v>
      </c>
      <c r="W84" s="196">
        <v>8.51</v>
      </c>
      <c r="X84" s="196">
        <v>24.06</v>
      </c>
      <c r="Y84" s="196">
        <v>0</v>
      </c>
      <c r="Z84">
        <v>0</v>
      </c>
      <c r="AA84" s="196">
        <v>7.88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34.04</v>
      </c>
      <c r="AQ84" s="196">
        <v>22.06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157.94999999999999</v>
      </c>
      <c r="L85" s="196">
        <v>62.82</v>
      </c>
      <c r="M85" s="196">
        <v>0</v>
      </c>
      <c r="N85" s="196">
        <v>14.45</v>
      </c>
      <c r="O85" s="196">
        <v>48.52</v>
      </c>
      <c r="P85" s="196">
        <v>59.94</v>
      </c>
      <c r="Q85" s="196">
        <v>2.61</v>
      </c>
      <c r="R85" s="196">
        <v>9.7200000000000006</v>
      </c>
      <c r="S85" s="196">
        <v>6.45</v>
      </c>
      <c r="T85" s="196">
        <v>0</v>
      </c>
      <c r="U85" s="196">
        <v>262.88</v>
      </c>
      <c r="V85" s="196">
        <v>3.67</v>
      </c>
      <c r="W85" s="196">
        <v>8.51</v>
      </c>
      <c r="X85" s="196">
        <v>24.06</v>
      </c>
      <c r="Y85" s="196">
        <v>0</v>
      </c>
      <c r="Z85">
        <v>0</v>
      </c>
      <c r="AA85" s="196">
        <v>7.88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34.04</v>
      </c>
      <c r="AQ85" s="196">
        <v>22.06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157.94999999999999</v>
      </c>
      <c r="L86" s="196">
        <v>62.82</v>
      </c>
      <c r="M86" s="196">
        <v>0</v>
      </c>
      <c r="N86" s="196">
        <v>14.45</v>
      </c>
      <c r="O86" s="196">
        <v>48.52</v>
      </c>
      <c r="P86" s="196">
        <v>59.94</v>
      </c>
      <c r="Q86" s="196">
        <v>2.61</v>
      </c>
      <c r="R86" s="196">
        <v>9.7200000000000006</v>
      </c>
      <c r="S86" s="196">
        <v>6.45</v>
      </c>
      <c r="T86" s="196">
        <v>0</v>
      </c>
      <c r="U86" s="196">
        <v>262.88</v>
      </c>
      <c r="V86" s="196">
        <v>3.67</v>
      </c>
      <c r="W86" s="196">
        <v>8.51</v>
      </c>
      <c r="X86" s="196">
        <v>24.06</v>
      </c>
      <c r="Y86" s="196">
        <v>0</v>
      </c>
      <c r="Z86">
        <v>0</v>
      </c>
      <c r="AA86" s="196">
        <v>7.88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34.04</v>
      </c>
      <c r="AQ86" s="196">
        <v>22.06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120.39</v>
      </c>
      <c r="L87" s="196">
        <v>62.93</v>
      </c>
      <c r="M87" s="196">
        <v>0</v>
      </c>
      <c r="N87" s="196">
        <v>14.45</v>
      </c>
      <c r="O87" s="196">
        <v>48.52</v>
      </c>
      <c r="P87" s="196">
        <v>59.94</v>
      </c>
      <c r="Q87" s="196">
        <v>2.61</v>
      </c>
      <c r="R87" s="196">
        <v>9.7200000000000006</v>
      </c>
      <c r="S87" s="196">
        <v>6.45</v>
      </c>
      <c r="T87" s="196">
        <v>0</v>
      </c>
      <c r="U87" s="196">
        <v>262.88</v>
      </c>
      <c r="V87" s="196">
        <v>3.67</v>
      </c>
      <c r="W87" s="196">
        <v>8.51</v>
      </c>
      <c r="X87" s="196">
        <v>24.06</v>
      </c>
      <c r="Y87" s="196">
        <v>0</v>
      </c>
      <c r="Z87">
        <v>0</v>
      </c>
      <c r="AA87" s="196">
        <v>7.88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34.04</v>
      </c>
      <c r="AQ87" s="196">
        <v>22.06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91.49</v>
      </c>
      <c r="L88" s="196">
        <v>62.98</v>
      </c>
      <c r="M88" s="196">
        <v>0</v>
      </c>
      <c r="N88" s="196">
        <v>14.45</v>
      </c>
      <c r="O88" s="196">
        <v>48.52</v>
      </c>
      <c r="P88" s="196">
        <v>59.94</v>
      </c>
      <c r="Q88" s="196">
        <v>0.97</v>
      </c>
      <c r="R88" s="196">
        <v>9.7200000000000006</v>
      </c>
      <c r="S88" s="196">
        <v>2.89</v>
      </c>
      <c r="T88" s="196">
        <v>0</v>
      </c>
      <c r="U88" s="196">
        <v>262.88</v>
      </c>
      <c r="V88" s="196">
        <v>3.67</v>
      </c>
      <c r="W88" s="196">
        <v>8.51</v>
      </c>
      <c r="X88" s="196">
        <v>24.06</v>
      </c>
      <c r="Y88" s="196">
        <v>0</v>
      </c>
      <c r="Z88">
        <v>0</v>
      </c>
      <c r="AA88" s="196">
        <v>7.88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34.04</v>
      </c>
      <c r="AQ88" s="196">
        <v>22.07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81.86</v>
      </c>
      <c r="L89" s="196">
        <v>63.06</v>
      </c>
      <c r="M89" s="196">
        <v>0</v>
      </c>
      <c r="N89" s="196">
        <v>14.45</v>
      </c>
      <c r="O89" s="196">
        <v>48.52</v>
      </c>
      <c r="P89" s="196">
        <v>59.94</v>
      </c>
      <c r="Q89" s="196">
        <v>0.96</v>
      </c>
      <c r="R89" s="196">
        <v>9.7200000000000006</v>
      </c>
      <c r="S89" s="196">
        <v>2.89</v>
      </c>
      <c r="T89" s="196">
        <v>0</v>
      </c>
      <c r="U89" s="196">
        <v>262.88</v>
      </c>
      <c r="V89" s="196">
        <v>3.67</v>
      </c>
      <c r="W89" s="196">
        <v>8.51</v>
      </c>
      <c r="X89" s="196">
        <v>24.06</v>
      </c>
      <c r="Y89" s="196">
        <v>0</v>
      </c>
      <c r="Z89">
        <v>0</v>
      </c>
      <c r="AA89" s="196">
        <v>7.88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34.04</v>
      </c>
      <c r="AQ89" s="196">
        <v>22.06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81.86</v>
      </c>
      <c r="L90" s="196">
        <v>63.08</v>
      </c>
      <c r="M90" s="196">
        <v>0</v>
      </c>
      <c r="N90" s="196">
        <v>14.45</v>
      </c>
      <c r="O90" s="196">
        <v>48.52</v>
      </c>
      <c r="P90" s="196">
        <v>59.94</v>
      </c>
      <c r="Q90" s="196">
        <v>0.96</v>
      </c>
      <c r="R90" s="196">
        <v>9.7200000000000006</v>
      </c>
      <c r="S90" s="196">
        <v>2.89</v>
      </c>
      <c r="T90" s="196">
        <v>0</v>
      </c>
      <c r="U90" s="196">
        <v>262.88</v>
      </c>
      <c r="V90" s="196">
        <v>3.67</v>
      </c>
      <c r="W90" s="196">
        <v>8.51</v>
      </c>
      <c r="X90" s="196">
        <v>24.06</v>
      </c>
      <c r="Y90" s="196">
        <v>0</v>
      </c>
      <c r="Z90">
        <v>0</v>
      </c>
      <c r="AA90" s="196">
        <v>7.88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34.04</v>
      </c>
      <c r="AQ90" s="196">
        <v>22.07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81.86</v>
      </c>
      <c r="L91" s="196">
        <v>33.020000000000003</v>
      </c>
      <c r="M91" s="196">
        <v>0</v>
      </c>
      <c r="N91" s="196">
        <v>14.45</v>
      </c>
      <c r="O91" s="196">
        <v>48.52</v>
      </c>
      <c r="P91" s="196">
        <v>59.94</v>
      </c>
      <c r="Q91" s="196">
        <v>0.96</v>
      </c>
      <c r="R91" s="196">
        <v>9.7200000000000006</v>
      </c>
      <c r="S91" s="196">
        <v>2.89</v>
      </c>
      <c r="T91" s="196">
        <v>0</v>
      </c>
      <c r="U91" s="196">
        <v>262.88</v>
      </c>
      <c r="V91" s="196">
        <v>0.88</v>
      </c>
      <c r="W91" s="196">
        <v>8.51</v>
      </c>
      <c r="X91" s="196">
        <v>24.06</v>
      </c>
      <c r="Y91" s="196">
        <v>0</v>
      </c>
      <c r="Z91">
        <v>0</v>
      </c>
      <c r="AA91" s="196">
        <v>7.88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34.04</v>
      </c>
      <c r="AQ91" s="196">
        <v>22.07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81.86</v>
      </c>
      <c r="L92" s="196">
        <v>33.020000000000003</v>
      </c>
      <c r="M92" s="196">
        <v>0</v>
      </c>
      <c r="N92" s="196">
        <v>14.45</v>
      </c>
      <c r="O92" s="196">
        <v>48.52</v>
      </c>
      <c r="P92" s="196">
        <v>59.94</v>
      </c>
      <c r="Q92" s="196">
        <v>0.96</v>
      </c>
      <c r="R92" s="196">
        <v>9.7200000000000006</v>
      </c>
      <c r="S92" s="196">
        <v>2.89</v>
      </c>
      <c r="T92" s="196">
        <v>0</v>
      </c>
      <c r="U92" s="196">
        <v>262.88</v>
      </c>
      <c r="V92" s="196">
        <v>0</v>
      </c>
      <c r="W92" s="196">
        <v>8.51</v>
      </c>
      <c r="X92" s="196">
        <v>24.06</v>
      </c>
      <c r="Y92" s="196">
        <v>0</v>
      </c>
      <c r="Z92">
        <v>0</v>
      </c>
      <c r="AA92" s="196">
        <v>7.88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34.04</v>
      </c>
      <c r="AQ92" s="196">
        <v>10.59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81.86</v>
      </c>
      <c r="L93" s="196">
        <v>33.020000000000003</v>
      </c>
      <c r="M93" s="196">
        <v>0</v>
      </c>
      <c r="N93" s="196">
        <v>14.45</v>
      </c>
      <c r="O93" s="196">
        <v>48.52</v>
      </c>
      <c r="P93" s="196">
        <v>59.94</v>
      </c>
      <c r="Q93" s="196">
        <v>0.96</v>
      </c>
      <c r="R93" s="196">
        <v>4.6399999999999997</v>
      </c>
      <c r="S93" s="196">
        <v>2.89</v>
      </c>
      <c r="T93" s="196">
        <v>0</v>
      </c>
      <c r="U93" s="196">
        <v>262.88</v>
      </c>
      <c r="V93" s="196">
        <v>0</v>
      </c>
      <c r="W93" s="196">
        <v>8.51</v>
      </c>
      <c r="X93" s="196">
        <v>24.06</v>
      </c>
      <c r="Y93" s="196">
        <v>0</v>
      </c>
      <c r="Z93">
        <v>0</v>
      </c>
      <c r="AA93" s="196">
        <v>7.88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34.04</v>
      </c>
      <c r="AQ93" s="196">
        <v>10.59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81.86</v>
      </c>
      <c r="L94" s="196">
        <v>33.020000000000003</v>
      </c>
      <c r="M94" s="196">
        <v>0</v>
      </c>
      <c r="N94" s="196">
        <v>14.45</v>
      </c>
      <c r="O94" s="196">
        <v>48.52</v>
      </c>
      <c r="P94" s="196">
        <v>59.94</v>
      </c>
      <c r="Q94" s="196">
        <v>0.96</v>
      </c>
      <c r="R94" s="196">
        <v>4.6399999999999997</v>
      </c>
      <c r="S94" s="196">
        <v>2.89</v>
      </c>
      <c r="T94" s="196">
        <v>0</v>
      </c>
      <c r="U94" s="196">
        <v>262.88</v>
      </c>
      <c r="V94" s="196">
        <v>0</v>
      </c>
      <c r="W94" s="196">
        <v>8.51</v>
      </c>
      <c r="X94" s="196">
        <v>24.06</v>
      </c>
      <c r="Y94" s="196">
        <v>0</v>
      </c>
      <c r="Z94">
        <v>0</v>
      </c>
      <c r="AA94" s="196">
        <v>7.88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34.04</v>
      </c>
      <c r="AQ94" s="196">
        <v>10.59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81.86</v>
      </c>
      <c r="L95" s="196">
        <v>33.020000000000003</v>
      </c>
      <c r="M95" s="196">
        <v>0</v>
      </c>
      <c r="N95" s="196">
        <v>14.45</v>
      </c>
      <c r="O95" s="196">
        <v>48.52</v>
      </c>
      <c r="P95" s="196">
        <v>59.94</v>
      </c>
      <c r="Q95" s="196">
        <v>0.96</v>
      </c>
      <c r="R95" s="196">
        <v>4.6399999999999997</v>
      </c>
      <c r="S95" s="196">
        <v>2.89</v>
      </c>
      <c r="T95" s="196">
        <v>0</v>
      </c>
      <c r="U95" s="196">
        <v>262.88</v>
      </c>
      <c r="V95" s="196">
        <v>0</v>
      </c>
      <c r="W95" s="196">
        <v>8.51</v>
      </c>
      <c r="X95" s="196">
        <v>24.06</v>
      </c>
      <c r="Y95" s="196">
        <v>0</v>
      </c>
      <c r="Z95">
        <v>0</v>
      </c>
      <c r="AA95" s="196">
        <v>7.88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34.04</v>
      </c>
      <c r="AQ95" s="196">
        <v>10.59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81.86</v>
      </c>
      <c r="L96" s="196">
        <v>33.020000000000003</v>
      </c>
      <c r="M96" s="196">
        <v>0</v>
      </c>
      <c r="N96" s="196">
        <v>14.45</v>
      </c>
      <c r="O96" s="196">
        <v>48.52</v>
      </c>
      <c r="P96" s="196">
        <v>59.94</v>
      </c>
      <c r="Q96" s="196">
        <v>0.96</v>
      </c>
      <c r="R96" s="196">
        <v>4.6399999999999997</v>
      </c>
      <c r="S96" s="196">
        <v>2.89</v>
      </c>
      <c r="T96" s="196">
        <v>0</v>
      </c>
      <c r="U96" s="196">
        <v>262.88</v>
      </c>
      <c r="V96" s="196">
        <v>0</v>
      </c>
      <c r="W96" s="196">
        <v>8.51</v>
      </c>
      <c r="X96" s="196">
        <v>24.06</v>
      </c>
      <c r="Y96" s="196">
        <v>0</v>
      </c>
      <c r="Z96">
        <v>0</v>
      </c>
      <c r="AA96" s="196">
        <v>7.88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34.04</v>
      </c>
      <c r="AQ96" s="196">
        <v>10.59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81.86</v>
      </c>
      <c r="L97" s="196">
        <v>33.020000000000003</v>
      </c>
      <c r="M97" s="196">
        <v>0</v>
      </c>
      <c r="N97" s="196">
        <v>14.45</v>
      </c>
      <c r="O97" s="196">
        <v>48.52</v>
      </c>
      <c r="P97" s="196">
        <v>59.94</v>
      </c>
      <c r="Q97" s="196">
        <v>0.96</v>
      </c>
      <c r="R97" s="196">
        <v>4.6399999999999997</v>
      </c>
      <c r="S97" s="196">
        <v>2.89</v>
      </c>
      <c r="T97" s="196">
        <v>0</v>
      </c>
      <c r="U97" s="196">
        <v>262.88</v>
      </c>
      <c r="V97" s="196">
        <v>0</v>
      </c>
      <c r="W97" s="196">
        <v>8.51</v>
      </c>
      <c r="X97" s="196">
        <v>24.06</v>
      </c>
      <c r="Y97" s="196">
        <v>0</v>
      </c>
      <c r="Z97">
        <v>0</v>
      </c>
      <c r="AA97" s="196">
        <v>7.88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34.04</v>
      </c>
      <c r="AQ97" s="196">
        <v>10.59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81.86</v>
      </c>
      <c r="L98" s="196">
        <v>33.020000000000003</v>
      </c>
      <c r="M98" s="196">
        <v>0</v>
      </c>
      <c r="N98" s="196">
        <v>14.45</v>
      </c>
      <c r="O98" s="196">
        <v>48.52</v>
      </c>
      <c r="P98" s="196">
        <v>59.94</v>
      </c>
      <c r="Q98" s="196">
        <v>0.96</v>
      </c>
      <c r="R98" s="196">
        <v>4.6399999999999997</v>
      </c>
      <c r="S98" s="196">
        <v>2.89</v>
      </c>
      <c r="T98" s="196">
        <v>0</v>
      </c>
      <c r="U98" s="196">
        <v>262.88</v>
      </c>
      <c r="V98" s="196">
        <v>0</v>
      </c>
      <c r="W98" s="196">
        <v>8.51</v>
      </c>
      <c r="X98" s="196">
        <v>24.06</v>
      </c>
      <c r="Y98" s="196">
        <v>0</v>
      </c>
      <c r="Z98">
        <v>0</v>
      </c>
      <c r="AA98" s="196">
        <v>7.88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34.04</v>
      </c>
      <c r="AQ98" s="196">
        <v>10.59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2.8858400000000013</v>
      </c>
      <c r="L99">
        <f t="shared" si="0"/>
        <v>1.1306125000000016</v>
      </c>
      <c r="M99">
        <f t="shared" si="0"/>
        <v>0</v>
      </c>
      <c r="N99">
        <f t="shared" si="0"/>
        <v>0.34671500000000061</v>
      </c>
      <c r="O99">
        <f t="shared" si="0"/>
        <v>1.1644800000000008</v>
      </c>
      <c r="P99">
        <f t="shared" si="0"/>
        <v>1.4385599999999981</v>
      </c>
      <c r="Q99">
        <f t="shared" si="0"/>
        <v>4.6742500000000027E-2</v>
      </c>
      <c r="R99">
        <f t="shared" si="0"/>
        <v>0.1971550000000003</v>
      </c>
      <c r="S99">
        <f t="shared" si="0"/>
        <v>0.11659749999999985</v>
      </c>
      <c r="T99">
        <f t="shared" si="0"/>
        <v>0</v>
      </c>
      <c r="U99">
        <f t="shared" si="0"/>
        <v>6.9107425000000093</v>
      </c>
      <c r="V99">
        <f t="shared" si="0"/>
        <v>5.9292499999999922E-2</v>
      </c>
      <c r="W99">
        <f t="shared" si="0"/>
        <v>0.17300499999999988</v>
      </c>
      <c r="X99">
        <f t="shared" si="0"/>
        <v>0.52645249999999921</v>
      </c>
      <c r="Y99">
        <f t="shared" si="0"/>
        <v>0</v>
      </c>
      <c r="Z99">
        <f t="shared" si="0"/>
        <v>0</v>
      </c>
      <c r="AA99">
        <f t="shared" si="0"/>
        <v>0.19528499999999993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1.217087500000001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0.81396249999999937</v>
      </c>
      <c r="AQ99">
        <f t="shared" si="0"/>
        <v>0.43363749999999918</v>
      </c>
      <c r="AR99">
        <f t="shared" si="0"/>
        <v>0.22896499999999986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204.18</v>
      </c>
      <c r="M3" s="196">
        <v>27.19</v>
      </c>
      <c r="N3" s="196">
        <v>17.45</v>
      </c>
      <c r="O3" s="196">
        <v>0</v>
      </c>
      <c r="P3" s="196">
        <v>37.11</v>
      </c>
      <c r="Q3" s="196">
        <v>1.93</v>
      </c>
      <c r="R3" s="196">
        <v>4.03</v>
      </c>
      <c r="S3" s="196">
        <v>2.89</v>
      </c>
      <c r="T3" s="196">
        <v>0</v>
      </c>
      <c r="U3" s="196">
        <v>24.75</v>
      </c>
      <c r="V3" s="196">
        <v>1.93</v>
      </c>
      <c r="W3" s="196">
        <v>1.93</v>
      </c>
      <c r="X3" s="196">
        <v>29.08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44.99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204.18</v>
      </c>
      <c r="M4" s="196">
        <v>27.19</v>
      </c>
      <c r="N4" s="196">
        <v>17.45</v>
      </c>
      <c r="O4" s="196">
        <v>0</v>
      </c>
      <c r="P4" s="196">
        <v>37.11</v>
      </c>
      <c r="Q4" s="196">
        <v>1.93</v>
      </c>
      <c r="R4" s="196">
        <v>2.89</v>
      </c>
      <c r="S4" s="196">
        <v>2.89</v>
      </c>
      <c r="T4" s="196">
        <v>0</v>
      </c>
      <c r="U4" s="196">
        <v>24.75</v>
      </c>
      <c r="V4" s="196">
        <v>1.93</v>
      </c>
      <c r="W4" s="196">
        <v>1.93</v>
      </c>
      <c r="X4" s="196">
        <v>29.06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33.770000000000003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204.18</v>
      </c>
      <c r="M5" s="196">
        <v>27.19</v>
      </c>
      <c r="N5" s="196">
        <v>17.45</v>
      </c>
      <c r="O5" s="196">
        <v>0</v>
      </c>
      <c r="P5" s="196">
        <v>37.11</v>
      </c>
      <c r="Q5" s="196">
        <v>1.93</v>
      </c>
      <c r="R5" s="196">
        <v>2.89</v>
      </c>
      <c r="S5" s="196">
        <v>2.89</v>
      </c>
      <c r="T5" s="196">
        <v>0</v>
      </c>
      <c r="U5" s="196">
        <v>24.75</v>
      </c>
      <c r="V5" s="196">
        <v>1.93</v>
      </c>
      <c r="W5" s="196">
        <v>1.93</v>
      </c>
      <c r="X5" s="196">
        <v>29.06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21.19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204.18</v>
      </c>
      <c r="M6" s="196">
        <v>27.19</v>
      </c>
      <c r="N6" s="196">
        <v>17.45</v>
      </c>
      <c r="O6" s="196">
        <v>0</v>
      </c>
      <c r="P6" s="196">
        <v>37.11</v>
      </c>
      <c r="Q6" s="196">
        <v>1.93</v>
      </c>
      <c r="R6" s="196">
        <v>2.89</v>
      </c>
      <c r="S6" s="196">
        <v>2.89</v>
      </c>
      <c r="T6" s="196">
        <v>0</v>
      </c>
      <c r="U6" s="196">
        <v>24.75</v>
      </c>
      <c r="V6" s="196">
        <v>1.93</v>
      </c>
      <c r="W6" s="196">
        <v>1.93</v>
      </c>
      <c r="X6" s="196">
        <v>29.06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21.19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204.18</v>
      </c>
      <c r="M7" s="196">
        <v>27.19</v>
      </c>
      <c r="N7" s="196">
        <v>17.45</v>
      </c>
      <c r="O7" s="196">
        <v>0</v>
      </c>
      <c r="P7" s="196">
        <v>37.11</v>
      </c>
      <c r="Q7" s="196">
        <v>1.93</v>
      </c>
      <c r="R7" s="196">
        <v>2.89</v>
      </c>
      <c r="S7" s="196">
        <v>2.89</v>
      </c>
      <c r="T7" s="196">
        <v>0</v>
      </c>
      <c r="U7" s="196">
        <v>24.75</v>
      </c>
      <c r="V7" s="196">
        <v>1.93</v>
      </c>
      <c r="W7" s="196">
        <v>1.93</v>
      </c>
      <c r="X7" s="196">
        <v>29.06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21.19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204.18</v>
      </c>
      <c r="M8" s="196">
        <v>27.19</v>
      </c>
      <c r="N8" s="196">
        <v>17.45</v>
      </c>
      <c r="O8" s="196">
        <v>0</v>
      </c>
      <c r="P8" s="196">
        <v>37.11</v>
      </c>
      <c r="Q8" s="196">
        <v>1.93</v>
      </c>
      <c r="R8" s="196">
        <v>2.89</v>
      </c>
      <c r="S8" s="196">
        <v>2.89</v>
      </c>
      <c r="T8" s="196">
        <v>0</v>
      </c>
      <c r="U8" s="196">
        <v>24.75</v>
      </c>
      <c r="V8" s="196">
        <v>1.93</v>
      </c>
      <c r="W8" s="196">
        <v>1.93</v>
      </c>
      <c r="X8" s="196">
        <v>29.06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21.19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204.18</v>
      </c>
      <c r="M9" s="196">
        <v>27.19</v>
      </c>
      <c r="N9" s="196">
        <v>17.45</v>
      </c>
      <c r="O9" s="196">
        <v>0</v>
      </c>
      <c r="P9" s="196">
        <v>37.11</v>
      </c>
      <c r="Q9" s="196">
        <v>1.93</v>
      </c>
      <c r="R9" s="196">
        <v>2.89</v>
      </c>
      <c r="S9" s="196">
        <v>2.89</v>
      </c>
      <c r="T9" s="196">
        <v>0</v>
      </c>
      <c r="U9" s="196">
        <v>24.75</v>
      </c>
      <c r="V9" s="196">
        <v>1.93</v>
      </c>
      <c r="W9" s="196">
        <v>1.93</v>
      </c>
      <c r="X9" s="196">
        <v>29.06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21.19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204.18</v>
      </c>
      <c r="M10" s="196">
        <v>27.19</v>
      </c>
      <c r="N10" s="196">
        <v>17.45</v>
      </c>
      <c r="O10" s="196">
        <v>0</v>
      </c>
      <c r="P10" s="196">
        <v>37.11</v>
      </c>
      <c r="Q10" s="196">
        <v>1.93</v>
      </c>
      <c r="R10" s="196">
        <v>2.89</v>
      </c>
      <c r="S10" s="196">
        <v>2.89</v>
      </c>
      <c r="T10" s="196">
        <v>0</v>
      </c>
      <c r="U10" s="196">
        <v>24.75</v>
      </c>
      <c r="V10" s="196">
        <v>1.93</v>
      </c>
      <c r="W10" s="196">
        <v>1.93</v>
      </c>
      <c r="X10" s="196">
        <v>29.06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21.19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204.18</v>
      </c>
      <c r="M11" s="196">
        <v>27.19</v>
      </c>
      <c r="N11" s="196">
        <v>17.45</v>
      </c>
      <c r="O11" s="196">
        <v>0</v>
      </c>
      <c r="P11" s="196">
        <v>37.11</v>
      </c>
      <c r="Q11" s="196">
        <v>1.93</v>
      </c>
      <c r="R11" s="196">
        <v>2.89</v>
      </c>
      <c r="S11" s="196">
        <v>2.89</v>
      </c>
      <c r="T11" s="196">
        <v>0</v>
      </c>
      <c r="U11" s="196">
        <v>24.75</v>
      </c>
      <c r="V11" s="196">
        <v>1.93</v>
      </c>
      <c r="W11" s="196">
        <v>1.93</v>
      </c>
      <c r="X11" s="196">
        <v>29.06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21.19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204.18</v>
      </c>
      <c r="M12" s="196">
        <v>27.19</v>
      </c>
      <c r="N12" s="196">
        <v>17.45</v>
      </c>
      <c r="O12" s="196">
        <v>0</v>
      </c>
      <c r="P12" s="196">
        <v>37.11</v>
      </c>
      <c r="Q12" s="196">
        <v>1.93</v>
      </c>
      <c r="R12" s="196">
        <v>2.89</v>
      </c>
      <c r="S12" s="196">
        <v>2.89</v>
      </c>
      <c r="T12" s="196">
        <v>0</v>
      </c>
      <c r="U12" s="196">
        <v>24.75</v>
      </c>
      <c r="V12" s="196">
        <v>1.93</v>
      </c>
      <c r="W12" s="196">
        <v>1.93</v>
      </c>
      <c r="X12" s="196">
        <v>29.06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21.19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204.18</v>
      </c>
      <c r="M13" s="196">
        <v>28.23</v>
      </c>
      <c r="N13" s="196">
        <v>17.45</v>
      </c>
      <c r="O13" s="196">
        <v>0</v>
      </c>
      <c r="P13" s="196">
        <v>37.11</v>
      </c>
      <c r="Q13" s="196">
        <v>1.93</v>
      </c>
      <c r="R13" s="196">
        <v>2.89</v>
      </c>
      <c r="S13" s="196">
        <v>2.89</v>
      </c>
      <c r="T13" s="196">
        <v>0</v>
      </c>
      <c r="U13" s="196">
        <v>24.75</v>
      </c>
      <c r="V13" s="196">
        <v>1.93</v>
      </c>
      <c r="W13" s="196">
        <v>1.93</v>
      </c>
      <c r="X13" s="196">
        <v>29.06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21.19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204.18</v>
      </c>
      <c r="M14" s="196">
        <v>28.23</v>
      </c>
      <c r="N14" s="196">
        <v>17.45</v>
      </c>
      <c r="O14" s="196">
        <v>0</v>
      </c>
      <c r="P14" s="196">
        <v>37.11</v>
      </c>
      <c r="Q14" s="196">
        <v>1.93</v>
      </c>
      <c r="R14" s="196">
        <v>2.89</v>
      </c>
      <c r="S14" s="196">
        <v>2.89</v>
      </c>
      <c r="T14" s="196">
        <v>0</v>
      </c>
      <c r="U14" s="196">
        <v>24.75</v>
      </c>
      <c r="V14" s="196">
        <v>1.93</v>
      </c>
      <c r="W14" s="196">
        <v>1.93</v>
      </c>
      <c r="X14" s="196">
        <v>29.06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21.19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204.18</v>
      </c>
      <c r="M15" s="196">
        <v>27.19</v>
      </c>
      <c r="N15" s="196">
        <v>17.45</v>
      </c>
      <c r="O15" s="196">
        <v>0</v>
      </c>
      <c r="P15" s="196">
        <v>37.11</v>
      </c>
      <c r="Q15" s="196">
        <v>1.93</v>
      </c>
      <c r="R15" s="196">
        <v>2.89</v>
      </c>
      <c r="S15" s="196">
        <v>2.89</v>
      </c>
      <c r="T15" s="196">
        <v>0</v>
      </c>
      <c r="U15" s="196">
        <v>24.75</v>
      </c>
      <c r="V15" s="196">
        <v>1.93</v>
      </c>
      <c r="W15" s="196">
        <v>1.93</v>
      </c>
      <c r="X15" s="196">
        <v>29.06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21.01</v>
      </c>
      <c r="AQ15" s="196">
        <v>7.79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204.18</v>
      </c>
      <c r="M16" s="196">
        <v>27.19</v>
      </c>
      <c r="N16" s="196">
        <v>17.45</v>
      </c>
      <c r="O16" s="196">
        <v>0</v>
      </c>
      <c r="P16" s="196">
        <v>37.11</v>
      </c>
      <c r="Q16" s="196">
        <v>1.93</v>
      </c>
      <c r="R16" s="196">
        <v>2.89</v>
      </c>
      <c r="S16" s="196">
        <v>2.89</v>
      </c>
      <c r="T16" s="196">
        <v>0</v>
      </c>
      <c r="U16" s="196">
        <v>24.75</v>
      </c>
      <c r="V16" s="196">
        <v>1.93</v>
      </c>
      <c r="W16" s="196">
        <v>1.93</v>
      </c>
      <c r="X16" s="196">
        <v>29.06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21.01</v>
      </c>
      <c r="AQ16" s="196">
        <v>7.79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204.18</v>
      </c>
      <c r="M17" s="196">
        <v>27.19</v>
      </c>
      <c r="N17" s="196">
        <v>17.45</v>
      </c>
      <c r="O17" s="196">
        <v>0</v>
      </c>
      <c r="P17" s="196">
        <v>37.11</v>
      </c>
      <c r="Q17" s="196">
        <v>1.93</v>
      </c>
      <c r="R17" s="196">
        <v>2.89</v>
      </c>
      <c r="S17" s="196">
        <v>2.89</v>
      </c>
      <c r="T17" s="196">
        <v>0</v>
      </c>
      <c r="U17" s="196">
        <v>24.75</v>
      </c>
      <c r="V17" s="196">
        <v>1.93</v>
      </c>
      <c r="W17" s="196">
        <v>1.93</v>
      </c>
      <c r="X17" s="196">
        <v>29.06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21.01</v>
      </c>
      <c r="AQ17" s="196">
        <v>7.79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204.18</v>
      </c>
      <c r="M18" s="196">
        <v>27.19</v>
      </c>
      <c r="N18" s="196">
        <v>17.45</v>
      </c>
      <c r="O18" s="196">
        <v>0</v>
      </c>
      <c r="P18" s="196">
        <v>37.11</v>
      </c>
      <c r="Q18" s="196">
        <v>1.93</v>
      </c>
      <c r="R18" s="196">
        <v>2.89</v>
      </c>
      <c r="S18" s="196">
        <v>2.89</v>
      </c>
      <c r="T18" s="196">
        <v>0</v>
      </c>
      <c r="U18" s="196">
        <v>24.75</v>
      </c>
      <c r="V18" s="196">
        <v>1.93</v>
      </c>
      <c r="W18" s="196">
        <v>1.93</v>
      </c>
      <c r="X18" s="196">
        <v>29.06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21.01</v>
      </c>
      <c r="AQ18" s="196">
        <v>7.79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204.18</v>
      </c>
      <c r="M19" s="196">
        <v>27.19</v>
      </c>
      <c r="N19" s="196">
        <v>17.45</v>
      </c>
      <c r="O19" s="196">
        <v>0</v>
      </c>
      <c r="P19" s="196">
        <v>37.11</v>
      </c>
      <c r="Q19" s="196">
        <v>1.93</v>
      </c>
      <c r="R19" s="196">
        <v>2.89</v>
      </c>
      <c r="S19" s="196">
        <v>2.89</v>
      </c>
      <c r="T19" s="196">
        <v>0</v>
      </c>
      <c r="U19" s="196">
        <v>24.75</v>
      </c>
      <c r="V19" s="196">
        <v>1.93</v>
      </c>
      <c r="W19" s="196">
        <v>1.93</v>
      </c>
      <c r="X19" s="196">
        <v>29.06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21.01</v>
      </c>
      <c r="AQ19" s="196">
        <v>7.79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204.18</v>
      </c>
      <c r="M20" s="196">
        <v>27.19</v>
      </c>
      <c r="N20" s="196">
        <v>17.45</v>
      </c>
      <c r="O20" s="196">
        <v>0</v>
      </c>
      <c r="P20" s="196">
        <v>37.11</v>
      </c>
      <c r="Q20" s="196">
        <v>1.93</v>
      </c>
      <c r="R20" s="196">
        <v>2.89</v>
      </c>
      <c r="S20" s="196">
        <v>2.89</v>
      </c>
      <c r="T20" s="196">
        <v>0</v>
      </c>
      <c r="U20" s="196">
        <v>24.75</v>
      </c>
      <c r="V20" s="196">
        <v>1.93</v>
      </c>
      <c r="W20" s="196">
        <v>1.93</v>
      </c>
      <c r="X20" s="196">
        <v>29.06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21.01</v>
      </c>
      <c r="AQ20" s="196">
        <v>7.79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204.18</v>
      </c>
      <c r="M21" s="196">
        <v>27.19</v>
      </c>
      <c r="N21" s="196">
        <v>17.45</v>
      </c>
      <c r="O21" s="196">
        <v>0</v>
      </c>
      <c r="P21" s="196">
        <v>37.11</v>
      </c>
      <c r="Q21" s="196">
        <v>1.93</v>
      </c>
      <c r="R21" s="196">
        <v>2.89</v>
      </c>
      <c r="S21" s="196">
        <v>2.89</v>
      </c>
      <c r="T21" s="196">
        <v>0</v>
      </c>
      <c r="U21" s="196">
        <v>24.75</v>
      </c>
      <c r="V21" s="196">
        <v>1.93</v>
      </c>
      <c r="W21" s="196">
        <v>1.93</v>
      </c>
      <c r="X21" s="196">
        <v>29.06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21.01</v>
      </c>
      <c r="AQ21" s="196">
        <v>7.79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204.18</v>
      </c>
      <c r="M22" s="196">
        <v>27.19</v>
      </c>
      <c r="N22" s="196">
        <v>17.45</v>
      </c>
      <c r="O22" s="196">
        <v>0</v>
      </c>
      <c r="P22" s="196">
        <v>37.11</v>
      </c>
      <c r="Q22" s="196">
        <v>1.93</v>
      </c>
      <c r="R22" s="196">
        <v>2.89</v>
      </c>
      <c r="S22" s="196">
        <v>2.89</v>
      </c>
      <c r="T22" s="196">
        <v>0</v>
      </c>
      <c r="U22" s="196">
        <v>24.75</v>
      </c>
      <c r="V22" s="196">
        <v>1.93</v>
      </c>
      <c r="W22" s="196">
        <v>1.93</v>
      </c>
      <c r="X22" s="196">
        <v>29.06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21.01</v>
      </c>
      <c r="AQ22" s="196">
        <v>7.79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204.18</v>
      </c>
      <c r="M23" s="196">
        <v>26.87</v>
      </c>
      <c r="N23" s="196">
        <v>17.04</v>
      </c>
      <c r="O23" s="196">
        <v>0</v>
      </c>
      <c r="P23" s="196">
        <v>37.11</v>
      </c>
      <c r="Q23" s="196">
        <v>1.93</v>
      </c>
      <c r="R23" s="196">
        <v>2.89</v>
      </c>
      <c r="S23" s="196">
        <v>2.89</v>
      </c>
      <c r="T23" s="196">
        <v>0</v>
      </c>
      <c r="U23" s="196">
        <v>24.75</v>
      </c>
      <c r="V23" s="196">
        <v>1.93</v>
      </c>
      <c r="W23" s="196">
        <v>1.75</v>
      </c>
      <c r="X23" s="196">
        <v>24.24</v>
      </c>
      <c r="Y23" s="196">
        <v>0</v>
      </c>
      <c r="Z23">
        <v>0</v>
      </c>
      <c r="AA23" s="196">
        <v>10.28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21.19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204.18</v>
      </c>
      <c r="M24" s="196">
        <v>27.19</v>
      </c>
      <c r="N24" s="196">
        <v>17.45</v>
      </c>
      <c r="O24" s="196">
        <v>0</v>
      </c>
      <c r="P24" s="196">
        <v>37.11</v>
      </c>
      <c r="Q24" s="196">
        <v>1.93</v>
      </c>
      <c r="R24" s="196">
        <v>2.89</v>
      </c>
      <c r="S24" s="196">
        <v>2.89</v>
      </c>
      <c r="T24" s="196">
        <v>0</v>
      </c>
      <c r="U24" s="196">
        <v>24.75</v>
      </c>
      <c r="V24" s="196">
        <v>1.93</v>
      </c>
      <c r="W24" s="196">
        <v>1.93</v>
      </c>
      <c r="X24" s="196">
        <v>28.97</v>
      </c>
      <c r="Y24" s="196">
        <v>0</v>
      </c>
      <c r="Z24">
        <v>0</v>
      </c>
      <c r="AA24" s="196">
        <v>10.28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21.19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204.18</v>
      </c>
      <c r="M25" s="196">
        <v>27.19</v>
      </c>
      <c r="N25" s="196">
        <v>17.45</v>
      </c>
      <c r="O25" s="196">
        <v>0</v>
      </c>
      <c r="P25" s="196">
        <v>37.11</v>
      </c>
      <c r="Q25" s="196">
        <v>1.93</v>
      </c>
      <c r="R25" s="196">
        <v>2.89</v>
      </c>
      <c r="S25" s="196">
        <v>2.63</v>
      </c>
      <c r="T25" s="196">
        <v>0</v>
      </c>
      <c r="U25" s="196">
        <v>24.75</v>
      </c>
      <c r="V25" s="196">
        <v>1.93</v>
      </c>
      <c r="W25" s="196">
        <v>1.89</v>
      </c>
      <c r="X25" s="196">
        <v>29.06</v>
      </c>
      <c r="Y25" s="196">
        <v>0</v>
      </c>
      <c r="Z25">
        <v>0</v>
      </c>
      <c r="AA25" s="196">
        <v>10.28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21.19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269.67</v>
      </c>
      <c r="M26" s="196">
        <v>27.19</v>
      </c>
      <c r="N26" s="196">
        <v>17.45</v>
      </c>
      <c r="O26" s="196">
        <v>0</v>
      </c>
      <c r="P26" s="196">
        <v>37.11</v>
      </c>
      <c r="Q26" s="196">
        <v>2.89</v>
      </c>
      <c r="R26" s="196">
        <v>12.53</v>
      </c>
      <c r="S26" s="196">
        <v>3.85</v>
      </c>
      <c r="T26" s="196">
        <v>0</v>
      </c>
      <c r="U26" s="196">
        <v>24.75</v>
      </c>
      <c r="V26" s="196">
        <v>4.59</v>
      </c>
      <c r="W26" s="196">
        <v>10.29</v>
      </c>
      <c r="X26" s="196">
        <v>29.06</v>
      </c>
      <c r="Y26" s="196">
        <v>0</v>
      </c>
      <c r="Z26">
        <v>0</v>
      </c>
      <c r="AA26" s="196">
        <v>10.28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37.409999999999997</v>
      </c>
      <c r="AQ26" s="196">
        <v>26.65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308.19</v>
      </c>
      <c r="M27" s="196">
        <v>27.19</v>
      </c>
      <c r="N27" s="196">
        <v>17.45</v>
      </c>
      <c r="O27" s="196">
        <v>0</v>
      </c>
      <c r="P27" s="196">
        <v>37.11</v>
      </c>
      <c r="Q27" s="196">
        <v>2.89</v>
      </c>
      <c r="R27" s="196">
        <v>12.5</v>
      </c>
      <c r="S27" s="196">
        <v>3.85</v>
      </c>
      <c r="T27" s="196">
        <v>0</v>
      </c>
      <c r="U27" s="196">
        <v>24.75</v>
      </c>
      <c r="V27" s="196">
        <v>3.94</v>
      </c>
      <c r="W27" s="196">
        <v>10.29</v>
      </c>
      <c r="X27" s="196">
        <v>29.06</v>
      </c>
      <c r="Y27" s="196">
        <v>0</v>
      </c>
      <c r="Z27">
        <v>0</v>
      </c>
      <c r="AA27" s="196">
        <v>10.28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55.77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37.409999999999997</v>
      </c>
      <c r="AQ27" s="196">
        <v>26.65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9.01</v>
      </c>
      <c r="L28" s="196">
        <v>415.23</v>
      </c>
      <c r="M28" s="196">
        <v>27.19</v>
      </c>
      <c r="N28" s="196">
        <v>17.45</v>
      </c>
      <c r="O28" s="196">
        <v>0</v>
      </c>
      <c r="P28" s="196">
        <v>37.11</v>
      </c>
      <c r="Q28" s="196">
        <v>3.11</v>
      </c>
      <c r="R28" s="196">
        <v>12.53</v>
      </c>
      <c r="S28" s="196">
        <v>7.8</v>
      </c>
      <c r="T28" s="196">
        <v>0</v>
      </c>
      <c r="U28" s="196">
        <v>24.75</v>
      </c>
      <c r="V28" s="196">
        <v>4.5999999999999996</v>
      </c>
      <c r="W28" s="196">
        <v>10.29</v>
      </c>
      <c r="X28" s="196">
        <v>29.06</v>
      </c>
      <c r="Y28" s="196">
        <v>0</v>
      </c>
      <c r="Z28">
        <v>0</v>
      </c>
      <c r="AA28" s="196">
        <v>10.28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37.409999999999997</v>
      </c>
      <c r="AQ28" s="196">
        <v>26.65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8.98</v>
      </c>
      <c r="L29" s="196">
        <v>419.68</v>
      </c>
      <c r="M29" s="196">
        <v>27.19</v>
      </c>
      <c r="N29" s="196">
        <v>17.45</v>
      </c>
      <c r="O29" s="196">
        <v>0</v>
      </c>
      <c r="P29" s="196">
        <v>37.11</v>
      </c>
      <c r="Q29" s="196">
        <v>3.16</v>
      </c>
      <c r="R29" s="196">
        <v>12.53</v>
      </c>
      <c r="S29" s="196">
        <v>7.8</v>
      </c>
      <c r="T29" s="196">
        <v>0</v>
      </c>
      <c r="U29" s="196">
        <v>24.75</v>
      </c>
      <c r="V29" s="196">
        <v>4.5999999999999996</v>
      </c>
      <c r="W29" s="196">
        <v>10.29</v>
      </c>
      <c r="X29" s="196">
        <v>29.06</v>
      </c>
      <c r="Y29" s="196">
        <v>0</v>
      </c>
      <c r="Z29">
        <v>0</v>
      </c>
      <c r="AA29" s="196">
        <v>10.28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37.409999999999997</v>
      </c>
      <c r="AQ29" s="196">
        <v>26.65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</v>
      </c>
      <c r="L30" s="196">
        <v>397.75</v>
      </c>
      <c r="M30" s="196">
        <v>27.19</v>
      </c>
      <c r="N30" s="196">
        <v>17.45</v>
      </c>
      <c r="O30" s="196">
        <v>0</v>
      </c>
      <c r="P30" s="196">
        <v>37.11</v>
      </c>
      <c r="Q30" s="196">
        <v>3.16</v>
      </c>
      <c r="R30" s="196">
        <v>12.53</v>
      </c>
      <c r="S30" s="196">
        <v>7.8</v>
      </c>
      <c r="T30" s="196">
        <v>0</v>
      </c>
      <c r="U30" s="196">
        <v>24.75</v>
      </c>
      <c r="V30" s="196">
        <v>4.5999999999999996</v>
      </c>
      <c r="W30" s="196">
        <v>10.29</v>
      </c>
      <c r="X30" s="196">
        <v>29.06</v>
      </c>
      <c r="Y30" s="196">
        <v>0</v>
      </c>
      <c r="Z30">
        <v>0</v>
      </c>
      <c r="AA30" s="196">
        <v>10.28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37.409999999999997</v>
      </c>
      <c r="AQ30" s="196">
        <v>26.65</v>
      </c>
      <c r="AR30" s="196">
        <v>0.76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</v>
      </c>
      <c r="L31" s="196">
        <v>413.8</v>
      </c>
      <c r="M31" s="196">
        <v>27.19</v>
      </c>
      <c r="N31" s="196">
        <v>17.45</v>
      </c>
      <c r="O31" s="196">
        <v>0</v>
      </c>
      <c r="P31" s="196">
        <v>37.11</v>
      </c>
      <c r="Q31" s="196">
        <v>3.16</v>
      </c>
      <c r="R31" s="196">
        <v>12.53</v>
      </c>
      <c r="S31" s="196">
        <v>7.8</v>
      </c>
      <c r="T31" s="196">
        <v>0</v>
      </c>
      <c r="U31" s="196">
        <v>24.75</v>
      </c>
      <c r="V31" s="196">
        <v>4.5999999999999996</v>
      </c>
      <c r="W31" s="196">
        <v>10.29</v>
      </c>
      <c r="X31" s="196">
        <v>29.06</v>
      </c>
      <c r="Y31" s="196">
        <v>0</v>
      </c>
      <c r="Z31">
        <v>0</v>
      </c>
      <c r="AA31" s="196">
        <v>10.28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69.34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37.409999999999997</v>
      </c>
      <c r="AQ31" s="196">
        <v>26.65</v>
      </c>
      <c r="AR31" s="196">
        <v>3.05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</v>
      </c>
      <c r="L32" s="196">
        <v>433.5</v>
      </c>
      <c r="M32" s="196">
        <v>27.19</v>
      </c>
      <c r="N32" s="196">
        <v>17.45</v>
      </c>
      <c r="O32" s="196">
        <v>0</v>
      </c>
      <c r="P32" s="196">
        <v>37.11</v>
      </c>
      <c r="Q32" s="196">
        <v>3.16</v>
      </c>
      <c r="R32" s="196">
        <v>12.53</v>
      </c>
      <c r="S32" s="196">
        <v>7.8</v>
      </c>
      <c r="T32" s="196">
        <v>0</v>
      </c>
      <c r="U32" s="196">
        <v>24.75</v>
      </c>
      <c r="V32" s="196">
        <v>4.5999999999999996</v>
      </c>
      <c r="W32" s="196">
        <v>10.29</v>
      </c>
      <c r="X32" s="196">
        <v>29.06</v>
      </c>
      <c r="Y32" s="196">
        <v>0</v>
      </c>
      <c r="Z32">
        <v>0</v>
      </c>
      <c r="AA32" s="196">
        <v>10.28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69.34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37.409999999999997</v>
      </c>
      <c r="AQ32" s="196">
        <v>26.65</v>
      </c>
      <c r="AR32" s="196">
        <v>5.91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</v>
      </c>
      <c r="L33" s="196">
        <v>433.5</v>
      </c>
      <c r="M33" s="196">
        <v>27.19</v>
      </c>
      <c r="N33" s="196">
        <v>17.45</v>
      </c>
      <c r="O33" s="196">
        <v>0</v>
      </c>
      <c r="P33" s="196">
        <v>37.11</v>
      </c>
      <c r="Q33" s="196">
        <v>3.16</v>
      </c>
      <c r="R33" s="196">
        <v>12.53</v>
      </c>
      <c r="S33" s="196">
        <v>7.8</v>
      </c>
      <c r="T33" s="196">
        <v>0</v>
      </c>
      <c r="U33" s="196">
        <v>24.75</v>
      </c>
      <c r="V33" s="196">
        <v>4.5999999999999996</v>
      </c>
      <c r="W33" s="196">
        <v>10.29</v>
      </c>
      <c r="X33" s="196">
        <v>29.06</v>
      </c>
      <c r="Y33" s="196">
        <v>0</v>
      </c>
      <c r="Z33">
        <v>0</v>
      </c>
      <c r="AA33" s="196">
        <v>10.28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69.34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37.409999999999997</v>
      </c>
      <c r="AQ33" s="196">
        <v>26.65</v>
      </c>
      <c r="AR33" s="196">
        <v>10.46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</v>
      </c>
      <c r="L34" s="196">
        <v>449.92</v>
      </c>
      <c r="M34" s="196">
        <v>27.19</v>
      </c>
      <c r="N34" s="196">
        <v>17.45</v>
      </c>
      <c r="O34" s="196">
        <v>0</v>
      </c>
      <c r="P34" s="196">
        <v>37.11</v>
      </c>
      <c r="Q34" s="196">
        <v>3.16</v>
      </c>
      <c r="R34" s="196">
        <v>12.53</v>
      </c>
      <c r="S34" s="196">
        <v>7.8</v>
      </c>
      <c r="T34" s="196">
        <v>0</v>
      </c>
      <c r="U34" s="196">
        <v>24.75</v>
      </c>
      <c r="V34" s="196">
        <v>4.5999999999999996</v>
      </c>
      <c r="W34" s="196">
        <v>10.29</v>
      </c>
      <c r="X34" s="196">
        <v>29.06</v>
      </c>
      <c r="Y34" s="196">
        <v>0</v>
      </c>
      <c r="Z34">
        <v>0</v>
      </c>
      <c r="AA34" s="196">
        <v>10.28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68.77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37.409999999999997</v>
      </c>
      <c r="AQ34" s="196">
        <v>26.65</v>
      </c>
      <c r="AR34" s="196">
        <v>17.97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</v>
      </c>
      <c r="L35" s="196">
        <v>453.21</v>
      </c>
      <c r="M35" s="196">
        <v>27.19</v>
      </c>
      <c r="N35" s="196">
        <v>17.45</v>
      </c>
      <c r="O35" s="196">
        <v>0</v>
      </c>
      <c r="P35" s="196">
        <v>37.11</v>
      </c>
      <c r="Q35" s="196">
        <v>3.16</v>
      </c>
      <c r="R35" s="196">
        <v>12.53</v>
      </c>
      <c r="S35" s="196">
        <v>7.8</v>
      </c>
      <c r="T35" s="196">
        <v>0</v>
      </c>
      <c r="U35" s="196">
        <v>24.75</v>
      </c>
      <c r="V35" s="196">
        <v>4.5999999999999996</v>
      </c>
      <c r="W35" s="196">
        <v>10.29</v>
      </c>
      <c r="X35" s="196">
        <v>29.06</v>
      </c>
      <c r="Y35" s="196">
        <v>0</v>
      </c>
      <c r="Z35">
        <v>0</v>
      </c>
      <c r="AA35" s="196">
        <v>10.28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69.34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37.409999999999997</v>
      </c>
      <c r="AQ35" s="196">
        <v>26.65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</v>
      </c>
      <c r="L36" s="196">
        <v>469.62</v>
      </c>
      <c r="M36" s="196">
        <v>27.19</v>
      </c>
      <c r="N36" s="196">
        <v>17.45</v>
      </c>
      <c r="O36" s="196">
        <v>0</v>
      </c>
      <c r="P36" s="196">
        <v>37.11</v>
      </c>
      <c r="Q36" s="196">
        <v>3.16</v>
      </c>
      <c r="R36" s="196">
        <v>12.53</v>
      </c>
      <c r="S36" s="196">
        <v>7.8</v>
      </c>
      <c r="T36" s="196">
        <v>0</v>
      </c>
      <c r="U36" s="196">
        <v>24.75</v>
      </c>
      <c r="V36" s="196">
        <v>4.5999999999999996</v>
      </c>
      <c r="W36" s="196">
        <v>10.29</v>
      </c>
      <c r="X36" s="196">
        <v>29.06</v>
      </c>
      <c r="Y36" s="196">
        <v>0</v>
      </c>
      <c r="Z36">
        <v>0</v>
      </c>
      <c r="AA36" s="196">
        <v>10.28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37.409999999999997</v>
      </c>
      <c r="AQ36" s="196">
        <v>26.65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</v>
      </c>
      <c r="L37" s="196">
        <v>472.91</v>
      </c>
      <c r="M37" s="196">
        <v>27.19</v>
      </c>
      <c r="N37" s="196">
        <v>17.45</v>
      </c>
      <c r="O37" s="196">
        <v>0</v>
      </c>
      <c r="P37" s="196">
        <v>37.11</v>
      </c>
      <c r="Q37" s="196">
        <v>3.16</v>
      </c>
      <c r="R37" s="196">
        <v>11.74</v>
      </c>
      <c r="S37" s="196">
        <v>7.8</v>
      </c>
      <c r="T37" s="196">
        <v>0</v>
      </c>
      <c r="U37" s="196">
        <v>24.75</v>
      </c>
      <c r="V37" s="196">
        <v>4.5999999999999996</v>
      </c>
      <c r="W37" s="196">
        <v>10.29</v>
      </c>
      <c r="X37" s="196">
        <v>29.06</v>
      </c>
      <c r="Y37" s="196">
        <v>0</v>
      </c>
      <c r="Z37">
        <v>0</v>
      </c>
      <c r="AA37" s="196">
        <v>10.28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37.409999999999997</v>
      </c>
      <c r="AQ37" s="196">
        <v>26.65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</v>
      </c>
      <c r="L38" s="196">
        <v>489.33</v>
      </c>
      <c r="M38" s="196">
        <v>27.19</v>
      </c>
      <c r="N38" s="196">
        <v>17.45</v>
      </c>
      <c r="O38" s="196">
        <v>0</v>
      </c>
      <c r="P38" s="196">
        <v>37.11</v>
      </c>
      <c r="Q38" s="196">
        <v>3.16</v>
      </c>
      <c r="R38" s="196">
        <v>11.74</v>
      </c>
      <c r="S38" s="196">
        <v>7.8</v>
      </c>
      <c r="T38" s="196">
        <v>0</v>
      </c>
      <c r="U38" s="196">
        <v>24.75</v>
      </c>
      <c r="V38" s="196">
        <v>4.5999999999999996</v>
      </c>
      <c r="W38" s="196">
        <v>10.29</v>
      </c>
      <c r="X38" s="196">
        <v>29.06</v>
      </c>
      <c r="Y38" s="196">
        <v>0</v>
      </c>
      <c r="Z38">
        <v>0</v>
      </c>
      <c r="AA38" s="196">
        <v>10.28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37.409999999999997</v>
      </c>
      <c r="AQ38" s="196">
        <v>26.65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</v>
      </c>
      <c r="L39" s="196">
        <v>509.04</v>
      </c>
      <c r="M39" s="196">
        <v>27.19</v>
      </c>
      <c r="N39" s="196">
        <v>17.45</v>
      </c>
      <c r="O39" s="196">
        <v>0</v>
      </c>
      <c r="P39" s="196">
        <v>37.11</v>
      </c>
      <c r="Q39" s="196">
        <v>3.16</v>
      </c>
      <c r="R39" s="196">
        <v>11.74</v>
      </c>
      <c r="S39" s="196">
        <v>7.8</v>
      </c>
      <c r="T39" s="196">
        <v>0</v>
      </c>
      <c r="U39" s="196">
        <v>24.75</v>
      </c>
      <c r="V39" s="196">
        <v>4.5999999999999996</v>
      </c>
      <c r="W39" s="196">
        <v>10.29</v>
      </c>
      <c r="X39" s="196">
        <v>29.06</v>
      </c>
      <c r="Y39" s="196">
        <v>0</v>
      </c>
      <c r="Z39">
        <v>0</v>
      </c>
      <c r="AA39" s="196">
        <v>10.28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37.409999999999997</v>
      </c>
      <c r="AQ39" s="196">
        <v>26.65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</v>
      </c>
      <c r="L40" s="196">
        <v>528.74</v>
      </c>
      <c r="M40" s="196">
        <v>27.19</v>
      </c>
      <c r="N40" s="196">
        <v>17.45</v>
      </c>
      <c r="O40" s="196">
        <v>0</v>
      </c>
      <c r="P40" s="196">
        <v>37.11</v>
      </c>
      <c r="Q40" s="196">
        <v>3.16</v>
      </c>
      <c r="R40" s="196">
        <v>11.74</v>
      </c>
      <c r="S40" s="196">
        <v>7.8</v>
      </c>
      <c r="T40" s="196">
        <v>0</v>
      </c>
      <c r="U40" s="196">
        <v>24.75</v>
      </c>
      <c r="V40" s="196">
        <v>4.5999999999999996</v>
      </c>
      <c r="W40" s="196">
        <v>10.29</v>
      </c>
      <c r="X40" s="196">
        <v>29.06</v>
      </c>
      <c r="Y40" s="196">
        <v>0</v>
      </c>
      <c r="Z40">
        <v>0</v>
      </c>
      <c r="AA40" s="196">
        <v>10.28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37.409999999999997</v>
      </c>
      <c r="AQ40" s="196">
        <v>26.65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</v>
      </c>
      <c r="L41" s="196">
        <v>549.54</v>
      </c>
      <c r="M41" s="196">
        <v>27.19</v>
      </c>
      <c r="N41" s="196">
        <v>17.45</v>
      </c>
      <c r="O41" s="196">
        <v>0</v>
      </c>
      <c r="P41" s="196">
        <v>37.11</v>
      </c>
      <c r="Q41" s="196">
        <v>3.16</v>
      </c>
      <c r="R41" s="196">
        <v>11.74</v>
      </c>
      <c r="S41" s="196">
        <v>7.8</v>
      </c>
      <c r="T41" s="196">
        <v>0</v>
      </c>
      <c r="U41" s="196">
        <v>24.75</v>
      </c>
      <c r="V41" s="196">
        <v>4.4400000000000004</v>
      </c>
      <c r="W41" s="196">
        <v>10.29</v>
      </c>
      <c r="X41" s="196">
        <v>29.06</v>
      </c>
      <c r="Y41" s="196">
        <v>0</v>
      </c>
      <c r="Z41">
        <v>0</v>
      </c>
      <c r="AA41" s="196">
        <v>10.28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37.409999999999997</v>
      </c>
      <c r="AQ41" s="196">
        <v>26.65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</v>
      </c>
      <c r="L42" s="196">
        <v>556.99</v>
      </c>
      <c r="M42" s="196">
        <v>27.19</v>
      </c>
      <c r="N42" s="196">
        <v>17.45</v>
      </c>
      <c r="O42" s="196">
        <v>0</v>
      </c>
      <c r="P42" s="196">
        <v>37.11</v>
      </c>
      <c r="Q42" s="196">
        <v>3.16</v>
      </c>
      <c r="R42" s="196">
        <v>11.74</v>
      </c>
      <c r="S42" s="196">
        <v>7.8</v>
      </c>
      <c r="T42" s="196">
        <v>0</v>
      </c>
      <c r="U42" s="196">
        <v>24.75</v>
      </c>
      <c r="V42" s="196">
        <v>4.4400000000000004</v>
      </c>
      <c r="W42" s="196">
        <v>10.29</v>
      </c>
      <c r="X42" s="196">
        <v>29.06</v>
      </c>
      <c r="Y42" s="196">
        <v>0</v>
      </c>
      <c r="Z42">
        <v>0</v>
      </c>
      <c r="AA42" s="196">
        <v>10.28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37.409999999999997</v>
      </c>
      <c r="AQ42" s="196">
        <v>26.65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557.15</v>
      </c>
      <c r="M43" s="196">
        <v>27.19</v>
      </c>
      <c r="N43" s="196">
        <v>17.45</v>
      </c>
      <c r="O43" s="196">
        <v>0</v>
      </c>
      <c r="P43" s="196">
        <v>37.11</v>
      </c>
      <c r="Q43" s="196">
        <v>3.16</v>
      </c>
      <c r="R43" s="196">
        <v>11.74</v>
      </c>
      <c r="S43" s="196">
        <v>7.8</v>
      </c>
      <c r="T43" s="196">
        <v>0</v>
      </c>
      <c r="U43" s="196">
        <v>24.75</v>
      </c>
      <c r="V43" s="196">
        <v>4.4400000000000004</v>
      </c>
      <c r="W43" s="196">
        <v>10.29</v>
      </c>
      <c r="X43" s="196">
        <v>29.06</v>
      </c>
      <c r="Y43" s="196">
        <v>0</v>
      </c>
      <c r="Z43">
        <v>0</v>
      </c>
      <c r="AA43" s="196">
        <v>10.28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68.52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37.409999999999997</v>
      </c>
      <c r="AQ43" s="196">
        <v>26.65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557.15</v>
      </c>
      <c r="M44" s="196">
        <v>27.19</v>
      </c>
      <c r="N44" s="196">
        <v>17.45</v>
      </c>
      <c r="O44" s="196">
        <v>0</v>
      </c>
      <c r="P44" s="196">
        <v>37.11</v>
      </c>
      <c r="Q44" s="196">
        <v>3.16</v>
      </c>
      <c r="R44" s="196">
        <v>11.74</v>
      </c>
      <c r="S44" s="196">
        <v>7.8</v>
      </c>
      <c r="T44" s="196">
        <v>0</v>
      </c>
      <c r="U44" s="196">
        <v>24.75</v>
      </c>
      <c r="V44" s="196">
        <v>4.4400000000000004</v>
      </c>
      <c r="W44" s="196">
        <v>10.29</v>
      </c>
      <c r="X44" s="196">
        <v>29.06</v>
      </c>
      <c r="Y44" s="196">
        <v>0</v>
      </c>
      <c r="Z44">
        <v>0</v>
      </c>
      <c r="AA44" s="196">
        <v>10.28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68.52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37.409999999999997</v>
      </c>
      <c r="AQ44" s="196">
        <v>26.65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557.15</v>
      </c>
      <c r="M45" s="196">
        <v>27.19</v>
      </c>
      <c r="N45" s="196">
        <v>17.45</v>
      </c>
      <c r="O45" s="196">
        <v>0</v>
      </c>
      <c r="P45" s="196">
        <v>37.11</v>
      </c>
      <c r="Q45" s="196">
        <v>3.16</v>
      </c>
      <c r="R45" s="196">
        <v>11.74</v>
      </c>
      <c r="S45" s="196">
        <v>7.8</v>
      </c>
      <c r="T45" s="196">
        <v>0</v>
      </c>
      <c r="U45" s="196">
        <v>23.4</v>
      </c>
      <c r="V45" s="196">
        <v>4.4400000000000004</v>
      </c>
      <c r="W45" s="196">
        <v>10.29</v>
      </c>
      <c r="X45" s="196">
        <v>29.06</v>
      </c>
      <c r="Y45" s="196">
        <v>0</v>
      </c>
      <c r="Z45">
        <v>0</v>
      </c>
      <c r="AA45" s="196">
        <v>10.28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68.52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37.409999999999997</v>
      </c>
      <c r="AQ45" s="196">
        <v>26.65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557.15</v>
      </c>
      <c r="M46" s="196">
        <v>27.19</v>
      </c>
      <c r="N46" s="196">
        <v>17.45</v>
      </c>
      <c r="O46" s="196">
        <v>0</v>
      </c>
      <c r="P46" s="196">
        <v>37.11</v>
      </c>
      <c r="Q46" s="196">
        <v>3.16</v>
      </c>
      <c r="R46" s="196">
        <v>11.74</v>
      </c>
      <c r="S46" s="196">
        <v>7.8</v>
      </c>
      <c r="T46" s="196">
        <v>0</v>
      </c>
      <c r="U46" s="196">
        <v>22.07</v>
      </c>
      <c r="V46" s="196">
        <v>4.4400000000000004</v>
      </c>
      <c r="W46" s="196">
        <v>10.29</v>
      </c>
      <c r="X46" s="196">
        <v>29.06</v>
      </c>
      <c r="Y46" s="196">
        <v>0</v>
      </c>
      <c r="Z46">
        <v>0</v>
      </c>
      <c r="AA46" s="196">
        <v>11.21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68.52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37.409999999999997</v>
      </c>
      <c r="AQ46" s="196">
        <v>26.65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557.15</v>
      </c>
      <c r="M47" s="196">
        <v>27.19</v>
      </c>
      <c r="N47" s="196">
        <v>17.45</v>
      </c>
      <c r="O47" s="196">
        <v>0</v>
      </c>
      <c r="P47" s="196">
        <v>37.11</v>
      </c>
      <c r="Q47" s="196">
        <v>3.16</v>
      </c>
      <c r="R47" s="196">
        <v>11.74</v>
      </c>
      <c r="S47" s="196">
        <v>7.8</v>
      </c>
      <c r="T47" s="196">
        <v>0</v>
      </c>
      <c r="U47" s="196">
        <v>20.41</v>
      </c>
      <c r="V47" s="196">
        <v>4.4400000000000004</v>
      </c>
      <c r="W47" s="196">
        <v>10.29</v>
      </c>
      <c r="X47" s="196">
        <v>29.06</v>
      </c>
      <c r="Y47" s="196">
        <v>0</v>
      </c>
      <c r="Z47">
        <v>0</v>
      </c>
      <c r="AA47" s="196">
        <v>11.21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37.409999999999997</v>
      </c>
      <c r="AQ47" s="196">
        <v>26.65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557.15</v>
      </c>
      <c r="M48" s="196">
        <v>27.19</v>
      </c>
      <c r="N48" s="196">
        <v>17.45</v>
      </c>
      <c r="O48" s="196">
        <v>0</v>
      </c>
      <c r="P48" s="196">
        <v>37.11</v>
      </c>
      <c r="Q48" s="196">
        <v>3.16</v>
      </c>
      <c r="R48" s="196">
        <v>11.74</v>
      </c>
      <c r="S48" s="196">
        <v>7.8</v>
      </c>
      <c r="T48" s="196">
        <v>0</v>
      </c>
      <c r="U48" s="196">
        <v>20.41</v>
      </c>
      <c r="V48" s="196">
        <v>4.4400000000000004</v>
      </c>
      <c r="W48" s="196">
        <v>10.29</v>
      </c>
      <c r="X48" s="196">
        <v>29.06</v>
      </c>
      <c r="Y48" s="196">
        <v>0</v>
      </c>
      <c r="Z48">
        <v>0</v>
      </c>
      <c r="AA48" s="196">
        <v>11.21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37.409999999999997</v>
      </c>
      <c r="AQ48" s="196">
        <v>26.65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1.93</v>
      </c>
      <c r="L49" s="196">
        <v>559.22</v>
      </c>
      <c r="M49" s="196">
        <v>27.19</v>
      </c>
      <c r="N49" s="196">
        <v>17.45</v>
      </c>
      <c r="O49" s="196">
        <v>0</v>
      </c>
      <c r="P49" s="196">
        <v>37.11</v>
      </c>
      <c r="Q49" s="196">
        <v>2.89</v>
      </c>
      <c r="R49" s="196">
        <v>11.74</v>
      </c>
      <c r="S49" s="196">
        <v>3.85</v>
      </c>
      <c r="T49" s="196">
        <v>0</v>
      </c>
      <c r="U49" s="196">
        <v>20.41</v>
      </c>
      <c r="V49" s="196">
        <v>4.4400000000000004</v>
      </c>
      <c r="W49" s="196">
        <v>10.29</v>
      </c>
      <c r="X49" s="196">
        <v>29.06</v>
      </c>
      <c r="Y49" s="196">
        <v>0</v>
      </c>
      <c r="Z49">
        <v>0</v>
      </c>
      <c r="AA49" s="196">
        <v>11.21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37.409999999999997</v>
      </c>
      <c r="AQ49" s="196">
        <v>26.9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1.93</v>
      </c>
      <c r="L50" s="196">
        <v>511.93</v>
      </c>
      <c r="M50" s="196">
        <v>27.19</v>
      </c>
      <c r="N50" s="196">
        <v>17.45</v>
      </c>
      <c r="O50" s="196">
        <v>0</v>
      </c>
      <c r="P50" s="196">
        <v>37.11</v>
      </c>
      <c r="Q50" s="196">
        <v>2.89</v>
      </c>
      <c r="R50" s="196">
        <v>11.74</v>
      </c>
      <c r="S50" s="196">
        <v>3.85</v>
      </c>
      <c r="T50" s="196">
        <v>0</v>
      </c>
      <c r="U50" s="196">
        <v>20.41</v>
      </c>
      <c r="V50" s="196">
        <v>4.4400000000000004</v>
      </c>
      <c r="W50" s="196">
        <v>10.29</v>
      </c>
      <c r="X50" s="196">
        <v>29.06</v>
      </c>
      <c r="Y50" s="196">
        <v>0</v>
      </c>
      <c r="Z50">
        <v>0</v>
      </c>
      <c r="AA50" s="196">
        <v>11.21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37.409999999999997</v>
      </c>
      <c r="AQ50" s="196">
        <v>26.9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1.93</v>
      </c>
      <c r="L51" s="196">
        <v>482</v>
      </c>
      <c r="M51" s="196">
        <v>27.19</v>
      </c>
      <c r="N51" s="196">
        <v>17.45</v>
      </c>
      <c r="O51" s="196">
        <v>0</v>
      </c>
      <c r="P51" s="196">
        <v>37.11</v>
      </c>
      <c r="Q51" s="196">
        <v>2.89</v>
      </c>
      <c r="R51" s="196">
        <v>11.74</v>
      </c>
      <c r="S51" s="196">
        <v>3.85</v>
      </c>
      <c r="T51" s="196">
        <v>0</v>
      </c>
      <c r="U51" s="196">
        <v>20.41</v>
      </c>
      <c r="V51" s="196">
        <v>4.4400000000000004</v>
      </c>
      <c r="W51" s="196">
        <v>10.29</v>
      </c>
      <c r="X51" s="196">
        <v>29.06</v>
      </c>
      <c r="Y51" s="196">
        <v>0</v>
      </c>
      <c r="Z51">
        <v>0</v>
      </c>
      <c r="AA51" s="196">
        <v>11.21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37.409999999999997</v>
      </c>
      <c r="AQ51" s="196">
        <v>26.65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1.93</v>
      </c>
      <c r="L52" s="196">
        <v>461.66</v>
      </c>
      <c r="M52" s="196">
        <v>27.19</v>
      </c>
      <c r="N52" s="196">
        <v>17.45</v>
      </c>
      <c r="O52" s="196">
        <v>0</v>
      </c>
      <c r="P52" s="196">
        <v>37.11</v>
      </c>
      <c r="Q52" s="196">
        <v>2.89</v>
      </c>
      <c r="R52" s="196">
        <v>11.74</v>
      </c>
      <c r="S52" s="196">
        <v>3.85</v>
      </c>
      <c r="T52" s="196">
        <v>0</v>
      </c>
      <c r="U52" s="196">
        <v>20.41</v>
      </c>
      <c r="V52" s="196">
        <v>4.4400000000000004</v>
      </c>
      <c r="W52" s="196">
        <v>10.29</v>
      </c>
      <c r="X52" s="196">
        <v>29.06</v>
      </c>
      <c r="Y52" s="196">
        <v>0</v>
      </c>
      <c r="Z52">
        <v>0</v>
      </c>
      <c r="AA52" s="196">
        <v>11.21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37.409999999999997</v>
      </c>
      <c r="AQ52" s="196">
        <v>26.65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1.93</v>
      </c>
      <c r="L53" s="196">
        <v>441.37</v>
      </c>
      <c r="M53" s="196">
        <v>27.19</v>
      </c>
      <c r="N53" s="196">
        <v>17.45</v>
      </c>
      <c r="O53" s="196">
        <v>0</v>
      </c>
      <c r="P53" s="196">
        <v>37.11</v>
      </c>
      <c r="Q53" s="196">
        <v>2.89</v>
      </c>
      <c r="R53" s="196">
        <v>11.74</v>
      </c>
      <c r="S53" s="196">
        <v>3.85</v>
      </c>
      <c r="T53" s="196">
        <v>0</v>
      </c>
      <c r="U53" s="196">
        <v>20.41</v>
      </c>
      <c r="V53" s="196">
        <v>4.4400000000000004</v>
      </c>
      <c r="W53" s="196">
        <v>10.29</v>
      </c>
      <c r="X53" s="196">
        <v>29.06</v>
      </c>
      <c r="Y53" s="196">
        <v>0</v>
      </c>
      <c r="Z53">
        <v>0</v>
      </c>
      <c r="AA53" s="196">
        <v>11.21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37.409999999999997</v>
      </c>
      <c r="AQ53" s="196">
        <v>26.65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1.93</v>
      </c>
      <c r="L54" s="196">
        <v>352.96</v>
      </c>
      <c r="M54" s="196">
        <v>27.19</v>
      </c>
      <c r="N54" s="196">
        <v>17.45</v>
      </c>
      <c r="O54" s="196">
        <v>0</v>
      </c>
      <c r="P54" s="196">
        <v>37.11</v>
      </c>
      <c r="Q54" s="196">
        <v>2.89</v>
      </c>
      <c r="R54" s="196">
        <v>11.74</v>
      </c>
      <c r="S54" s="196">
        <v>3.85</v>
      </c>
      <c r="T54" s="196">
        <v>0</v>
      </c>
      <c r="U54" s="196">
        <v>20.41</v>
      </c>
      <c r="V54" s="196">
        <v>4.4400000000000004</v>
      </c>
      <c r="W54" s="196">
        <v>10.29</v>
      </c>
      <c r="X54" s="196">
        <v>29.06</v>
      </c>
      <c r="Y54" s="196">
        <v>0</v>
      </c>
      <c r="Z54">
        <v>0</v>
      </c>
      <c r="AA54" s="196">
        <v>11.21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37.409999999999997</v>
      </c>
      <c r="AQ54" s="196">
        <v>26.65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308.61</v>
      </c>
      <c r="M55" s="196">
        <v>27.19</v>
      </c>
      <c r="N55" s="196">
        <v>17.45</v>
      </c>
      <c r="O55" s="196">
        <v>0</v>
      </c>
      <c r="P55" s="196">
        <v>37.11</v>
      </c>
      <c r="Q55" s="196">
        <v>2.89</v>
      </c>
      <c r="R55" s="196">
        <v>11.74</v>
      </c>
      <c r="S55" s="196">
        <v>3.85</v>
      </c>
      <c r="T55" s="196">
        <v>0</v>
      </c>
      <c r="U55" s="196">
        <v>20.41</v>
      </c>
      <c r="V55" s="196">
        <v>4.4400000000000004</v>
      </c>
      <c r="W55" s="196">
        <v>10.29</v>
      </c>
      <c r="X55" s="196">
        <v>29.06</v>
      </c>
      <c r="Y55" s="196">
        <v>0</v>
      </c>
      <c r="Z55">
        <v>0</v>
      </c>
      <c r="AA55" s="196">
        <v>11.21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55.77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37.409999999999997</v>
      </c>
      <c r="AQ55" s="196">
        <v>26.65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308.61</v>
      </c>
      <c r="M56" s="196">
        <v>27.19</v>
      </c>
      <c r="N56" s="196">
        <v>17.45</v>
      </c>
      <c r="O56" s="196">
        <v>0</v>
      </c>
      <c r="P56" s="196">
        <v>37.11</v>
      </c>
      <c r="Q56" s="196">
        <v>2.89</v>
      </c>
      <c r="R56" s="196">
        <v>11.74</v>
      </c>
      <c r="S56" s="196">
        <v>3.85</v>
      </c>
      <c r="T56" s="196">
        <v>0</v>
      </c>
      <c r="U56" s="196">
        <v>20.41</v>
      </c>
      <c r="V56" s="196">
        <v>4.4400000000000004</v>
      </c>
      <c r="W56" s="196">
        <v>10.29</v>
      </c>
      <c r="X56" s="196">
        <v>29.06</v>
      </c>
      <c r="Y56" s="196">
        <v>0</v>
      </c>
      <c r="Z56">
        <v>0</v>
      </c>
      <c r="AA56" s="196">
        <v>11.21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55.77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37.409999999999997</v>
      </c>
      <c r="AQ56" s="196">
        <v>26.65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308.61</v>
      </c>
      <c r="M57" s="196">
        <v>27.19</v>
      </c>
      <c r="N57" s="196">
        <v>17.45</v>
      </c>
      <c r="O57" s="196">
        <v>0</v>
      </c>
      <c r="P57" s="196">
        <v>37.11</v>
      </c>
      <c r="Q57" s="196">
        <v>2.89</v>
      </c>
      <c r="R57" s="196">
        <v>11.74</v>
      </c>
      <c r="S57" s="196">
        <v>3.85</v>
      </c>
      <c r="T57" s="196">
        <v>0</v>
      </c>
      <c r="U57" s="196">
        <v>20.41</v>
      </c>
      <c r="V57" s="196">
        <v>4.4400000000000004</v>
      </c>
      <c r="W57" s="196">
        <v>10.29</v>
      </c>
      <c r="X57" s="196">
        <v>29.06</v>
      </c>
      <c r="Y57" s="196">
        <v>0</v>
      </c>
      <c r="Z57">
        <v>0</v>
      </c>
      <c r="AA57" s="196">
        <v>11.21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55.77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37.409999999999997</v>
      </c>
      <c r="AQ57" s="196">
        <v>26.65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1.86</v>
      </c>
      <c r="L58" s="196">
        <v>308.61</v>
      </c>
      <c r="M58" s="196">
        <v>27.19</v>
      </c>
      <c r="N58" s="196">
        <v>17.45</v>
      </c>
      <c r="O58" s="196">
        <v>0</v>
      </c>
      <c r="P58" s="196">
        <v>37.11</v>
      </c>
      <c r="Q58" s="196">
        <v>2.89</v>
      </c>
      <c r="R58" s="196">
        <v>11.74</v>
      </c>
      <c r="S58" s="196">
        <v>3.85</v>
      </c>
      <c r="T58" s="196">
        <v>0</v>
      </c>
      <c r="U58" s="196">
        <v>20.41</v>
      </c>
      <c r="V58" s="196">
        <v>4.4400000000000004</v>
      </c>
      <c r="W58" s="196">
        <v>10.29</v>
      </c>
      <c r="X58" s="196">
        <v>29.06</v>
      </c>
      <c r="Y58" s="196">
        <v>0</v>
      </c>
      <c r="Z58">
        <v>0</v>
      </c>
      <c r="AA58" s="196">
        <v>11.21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55.77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37.409999999999997</v>
      </c>
      <c r="AQ58" s="196">
        <v>26.65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308.62</v>
      </c>
      <c r="M59" s="196">
        <v>27.19</v>
      </c>
      <c r="N59" s="196">
        <v>17.45</v>
      </c>
      <c r="O59" s="196">
        <v>0</v>
      </c>
      <c r="P59" s="196">
        <v>37.11</v>
      </c>
      <c r="Q59" s="196">
        <v>2.89</v>
      </c>
      <c r="R59" s="196">
        <v>11.74</v>
      </c>
      <c r="S59" s="196">
        <v>3.85</v>
      </c>
      <c r="T59" s="196">
        <v>0</v>
      </c>
      <c r="U59" s="196">
        <v>20.41</v>
      </c>
      <c r="V59" s="196">
        <v>4.4400000000000004</v>
      </c>
      <c r="W59" s="196">
        <v>10.29</v>
      </c>
      <c r="X59" s="196">
        <v>29.06</v>
      </c>
      <c r="Y59" s="196">
        <v>0</v>
      </c>
      <c r="Z59">
        <v>0</v>
      </c>
      <c r="AA59" s="196">
        <v>11.21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55.77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37.409999999999997</v>
      </c>
      <c r="AQ59" s="196">
        <v>26.65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308.62</v>
      </c>
      <c r="M60" s="196">
        <v>27.19</v>
      </c>
      <c r="N60" s="196">
        <v>17.45</v>
      </c>
      <c r="O60" s="196">
        <v>0</v>
      </c>
      <c r="P60" s="196">
        <v>37.11</v>
      </c>
      <c r="Q60" s="196">
        <v>2.89</v>
      </c>
      <c r="R60" s="196">
        <v>11.74</v>
      </c>
      <c r="S60" s="196">
        <v>3.85</v>
      </c>
      <c r="T60" s="196">
        <v>0</v>
      </c>
      <c r="U60" s="196">
        <v>20.41</v>
      </c>
      <c r="V60" s="196">
        <v>4.4400000000000004</v>
      </c>
      <c r="W60" s="196">
        <v>10.29</v>
      </c>
      <c r="X60" s="196">
        <v>29.06</v>
      </c>
      <c r="Y60" s="196">
        <v>0</v>
      </c>
      <c r="Z60">
        <v>0</v>
      </c>
      <c r="AA60" s="196">
        <v>11.21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55.77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37.409999999999997</v>
      </c>
      <c r="AQ60" s="196">
        <v>26.65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1.67</v>
      </c>
      <c r="L61" s="196">
        <v>308.62</v>
      </c>
      <c r="M61" s="196">
        <v>27.19</v>
      </c>
      <c r="N61" s="196">
        <v>17.45</v>
      </c>
      <c r="O61" s="196">
        <v>0</v>
      </c>
      <c r="P61" s="196">
        <v>37.11</v>
      </c>
      <c r="Q61" s="196">
        <v>2.89</v>
      </c>
      <c r="R61" s="196">
        <v>11.74</v>
      </c>
      <c r="S61" s="196">
        <v>3.85</v>
      </c>
      <c r="T61" s="196">
        <v>0</v>
      </c>
      <c r="U61" s="196">
        <v>20.41</v>
      </c>
      <c r="V61" s="196">
        <v>4.4400000000000004</v>
      </c>
      <c r="W61" s="196">
        <v>10.29</v>
      </c>
      <c r="X61" s="196">
        <v>29.06</v>
      </c>
      <c r="Y61" s="196">
        <v>0</v>
      </c>
      <c r="Z61">
        <v>0</v>
      </c>
      <c r="AA61" s="196">
        <v>11.21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55.77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37.409999999999997</v>
      </c>
      <c r="AQ61" s="196">
        <v>26.65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308.62</v>
      </c>
      <c r="M62" s="196">
        <v>27.19</v>
      </c>
      <c r="N62" s="196">
        <v>17.45</v>
      </c>
      <c r="O62" s="196">
        <v>0</v>
      </c>
      <c r="P62" s="196">
        <v>37.11</v>
      </c>
      <c r="Q62" s="196">
        <v>2.89</v>
      </c>
      <c r="R62" s="196">
        <v>11.74</v>
      </c>
      <c r="S62" s="196">
        <v>3.85</v>
      </c>
      <c r="T62" s="196">
        <v>0</v>
      </c>
      <c r="U62" s="196">
        <v>20.41</v>
      </c>
      <c r="V62" s="196">
        <v>4.4400000000000004</v>
      </c>
      <c r="W62" s="196">
        <v>10.29</v>
      </c>
      <c r="X62" s="196">
        <v>29.06</v>
      </c>
      <c r="Y62" s="196">
        <v>0</v>
      </c>
      <c r="Z62">
        <v>0</v>
      </c>
      <c r="AA62" s="196">
        <v>11.21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55.77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37.409999999999997</v>
      </c>
      <c r="AQ62" s="196">
        <v>26.65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308.7</v>
      </c>
      <c r="M63" s="196">
        <v>27.19</v>
      </c>
      <c r="N63" s="196">
        <v>17.45</v>
      </c>
      <c r="O63" s="196">
        <v>0</v>
      </c>
      <c r="P63" s="196">
        <v>37.11</v>
      </c>
      <c r="Q63" s="196">
        <v>2.89</v>
      </c>
      <c r="R63" s="196">
        <v>11.74</v>
      </c>
      <c r="S63" s="196">
        <v>3.85</v>
      </c>
      <c r="T63" s="196">
        <v>0</v>
      </c>
      <c r="U63" s="196">
        <v>20.41</v>
      </c>
      <c r="V63" s="196">
        <v>4.4400000000000004</v>
      </c>
      <c r="W63" s="196">
        <v>10.29</v>
      </c>
      <c r="X63" s="196">
        <v>29.06</v>
      </c>
      <c r="Y63" s="196">
        <v>0</v>
      </c>
      <c r="Z63">
        <v>0</v>
      </c>
      <c r="AA63" s="196">
        <v>10.59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55.77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37.409999999999997</v>
      </c>
      <c r="AQ63" s="196">
        <v>26.65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308.7</v>
      </c>
      <c r="M64" s="196">
        <v>27.19</v>
      </c>
      <c r="N64" s="196">
        <v>17.45</v>
      </c>
      <c r="O64" s="196">
        <v>0</v>
      </c>
      <c r="P64" s="196">
        <v>37.11</v>
      </c>
      <c r="Q64" s="196">
        <v>2.89</v>
      </c>
      <c r="R64" s="196">
        <v>11.74</v>
      </c>
      <c r="S64" s="196">
        <v>3.85</v>
      </c>
      <c r="T64" s="196">
        <v>0</v>
      </c>
      <c r="U64" s="196">
        <v>20.41</v>
      </c>
      <c r="V64" s="196">
        <v>4.4400000000000004</v>
      </c>
      <c r="W64" s="196">
        <v>10.29</v>
      </c>
      <c r="X64" s="196">
        <v>29.06</v>
      </c>
      <c r="Y64" s="196">
        <v>0</v>
      </c>
      <c r="Z64">
        <v>0</v>
      </c>
      <c r="AA64" s="196">
        <v>10.59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55.77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37.409999999999997</v>
      </c>
      <c r="AQ64" s="196">
        <v>26.65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333.78</v>
      </c>
      <c r="M65" s="196">
        <v>27.19</v>
      </c>
      <c r="N65" s="196">
        <v>17.45</v>
      </c>
      <c r="O65" s="196">
        <v>0</v>
      </c>
      <c r="P65" s="196">
        <v>37.11</v>
      </c>
      <c r="Q65" s="196">
        <v>2.89</v>
      </c>
      <c r="R65" s="196">
        <v>11.74</v>
      </c>
      <c r="S65" s="196">
        <v>3.85</v>
      </c>
      <c r="T65" s="196">
        <v>0</v>
      </c>
      <c r="U65" s="196">
        <v>20.41</v>
      </c>
      <c r="V65" s="196">
        <v>4.4400000000000004</v>
      </c>
      <c r="W65" s="196">
        <v>10.29</v>
      </c>
      <c r="X65" s="196">
        <v>29.06</v>
      </c>
      <c r="Y65" s="196">
        <v>0</v>
      </c>
      <c r="Z65">
        <v>0</v>
      </c>
      <c r="AA65" s="196">
        <v>10.59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55.77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37.409999999999997</v>
      </c>
      <c r="AQ65" s="196">
        <v>26.65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1.93</v>
      </c>
      <c r="L66" s="196">
        <v>424.3</v>
      </c>
      <c r="M66" s="196">
        <v>27.19</v>
      </c>
      <c r="N66" s="196">
        <v>17.45</v>
      </c>
      <c r="O66" s="196">
        <v>0</v>
      </c>
      <c r="P66" s="196">
        <v>37.11</v>
      </c>
      <c r="Q66" s="196">
        <v>2.89</v>
      </c>
      <c r="R66" s="196">
        <v>11.74</v>
      </c>
      <c r="S66" s="196">
        <v>3.85</v>
      </c>
      <c r="T66" s="196">
        <v>0</v>
      </c>
      <c r="U66" s="196">
        <v>20.41</v>
      </c>
      <c r="V66" s="196">
        <v>4.4400000000000004</v>
      </c>
      <c r="W66" s="196">
        <v>10.29</v>
      </c>
      <c r="X66" s="196">
        <v>29.06</v>
      </c>
      <c r="Y66" s="196">
        <v>0</v>
      </c>
      <c r="Z66">
        <v>0</v>
      </c>
      <c r="AA66" s="196">
        <v>10.59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37.409999999999997</v>
      </c>
      <c r="AQ66" s="196">
        <v>26.65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</v>
      </c>
      <c r="L67" s="196">
        <v>504.29</v>
      </c>
      <c r="M67" s="196">
        <v>27.19</v>
      </c>
      <c r="N67" s="196">
        <v>17.45</v>
      </c>
      <c r="O67" s="196">
        <v>0</v>
      </c>
      <c r="P67" s="196">
        <v>37.11</v>
      </c>
      <c r="Q67" s="196">
        <v>3.16</v>
      </c>
      <c r="R67" s="196">
        <v>11.74</v>
      </c>
      <c r="S67" s="196">
        <v>7.8</v>
      </c>
      <c r="T67" s="196">
        <v>0</v>
      </c>
      <c r="U67" s="196">
        <v>20.41</v>
      </c>
      <c r="V67" s="196">
        <v>4.4400000000000004</v>
      </c>
      <c r="W67" s="196">
        <v>10.29</v>
      </c>
      <c r="X67" s="196">
        <v>29.06</v>
      </c>
      <c r="Y67" s="196">
        <v>0</v>
      </c>
      <c r="Z67">
        <v>0</v>
      </c>
      <c r="AA67" s="196">
        <v>10.59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37.409999999999997</v>
      </c>
      <c r="AQ67" s="196">
        <v>26.65</v>
      </c>
      <c r="AR67" s="196">
        <v>17.55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</v>
      </c>
      <c r="L68" s="196">
        <v>556.84</v>
      </c>
      <c r="M68" s="196">
        <v>27.19</v>
      </c>
      <c r="N68" s="196">
        <v>17.45</v>
      </c>
      <c r="O68" s="196">
        <v>0</v>
      </c>
      <c r="P68" s="196">
        <v>37.11</v>
      </c>
      <c r="Q68" s="196">
        <v>3.16</v>
      </c>
      <c r="R68" s="196">
        <v>11.74</v>
      </c>
      <c r="S68" s="196">
        <v>7.8</v>
      </c>
      <c r="T68" s="196">
        <v>0</v>
      </c>
      <c r="U68" s="196">
        <v>20.41</v>
      </c>
      <c r="V68" s="196">
        <v>4.4400000000000004</v>
      </c>
      <c r="W68" s="196">
        <v>10.29</v>
      </c>
      <c r="X68" s="196">
        <v>29.06</v>
      </c>
      <c r="Y68" s="196">
        <v>0</v>
      </c>
      <c r="Z68">
        <v>0</v>
      </c>
      <c r="AA68" s="196">
        <v>10.59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69.34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37.409999999999997</v>
      </c>
      <c r="AQ68" s="196">
        <v>26.65</v>
      </c>
      <c r="AR68" s="196">
        <v>7.54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</v>
      </c>
      <c r="L69" s="196">
        <v>557.15</v>
      </c>
      <c r="M69" s="196">
        <v>27.19</v>
      </c>
      <c r="N69" s="196">
        <v>17.45</v>
      </c>
      <c r="O69" s="196">
        <v>0</v>
      </c>
      <c r="P69" s="196">
        <v>37.11</v>
      </c>
      <c r="Q69" s="196">
        <v>3.16</v>
      </c>
      <c r="R69" s="196">
        <v>11.74</v>
      </c>
      <c r="S69" s="196">
        <v>7.8</v>
      </c>
      <c r="T69" s="196">
        <v>0</v>
      </c>
      <c r="U69" s="196">
        <v>20.41</v>
      </c>
      <c r="V69" s="196">
        <v>4.4400000000000004</v>
      </c>
      <c r="W69" s="196">
        <v>10.29</v>
      </c>
      <c r="X69" s="196">
        <v>29.06</v>
      </c>
      <c r="Y69" s="196">
        <v>0</v>
      </c>
      <c r="Z69">
        <v>0</v>
      </c>
      <c r="AA69" s="196">
        <v>10.59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19.690000000000001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37.409999999999997</v>
      </c>
      <c r="AQ69" s="196">
        <v>26.65</v>
      </c>
      <c r="AR69" s="196">
        <v>2.93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9.01</v>
      </c>
      <c r="L70" s="196">
        <v>557.15</v>
      </c>
      <c r="M70" s="196">
        <v>27.19</v>
      </c>
      <c r="N70" s="196">
        <v>17.45</v>
      </c>
      <c r="O70" s="196">
        <v>0</v>
      </c>
      <c r="P70" s="196">
        <v>37.11</v>
      </c>
      <c r="Q70" s="196">
        <v>3.16</v>
      </c>
      <c r="R70" s="196">
        <v>11.74</v>
      </c>
      <c r="S70" s="196">
        <v>7.8</v>
      </c>
      <c r="T70" s="196">
        <v>0</v>
      </c>
      <c r="U70" s="196">
        <v>20.41</v>
      </c>
      <c r="V70" s="196">
        <v>4.4400000000000004</v>
      </c>
      <c r="W70" s="196">
        <v>10.29</v>
      </c>
      <c r="X70" s="196">
        <v>29.06</v>
      </c>
      <c r="Y70" s="196">
        <v>0</v>
      </c>
      <c r="Z70">
        <v>0</v>
      </c>
      <c r="AA70" s="196">
        <v>11.21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19.690000000000001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37.409999999999997</v>
      </c>
      <c r="AQ70" s="196">
        <v>26.65</v>
      </c>
      <c r="AR70" s="196">
        <v>0.69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9.01</v>
      </c>
      <c r="L71" s="196">
        <v>557.15</v>
      </c>
      <c r="M71" s="196">
        <v>27.19</v>
      </c>
      <c r="N71" s="196">
        <v>17.45</v>
      </c>
      <c r="O71" s="196">
        <v>0</v>
      </c>
      <c r="P71" s="196">
        <v>37.11</v>
      </c>
      <c r="Q71" s="196">
        <v>2.7</v>
      </c>
      <c r="R71" s="196">
        <v>11.74</v>
      </c>
      <c r="S71" s="196">
        <v>7.8</v>
      </c>
      <c r="T71" s="196">
        <v>0</v>
      </c>
      <c r="U71" s="196">
        <v>20.41</v>
      </c>
      <c r="V71" s="196">
        <v>4.4400000000000004</v>
      </c>
      <c r="W71" s="196">
        <v>10.29</v>
      </c>
      <c r="X71" s="196">
        <v>29.06</v>
      </c>
      <c r="Y71" s="196">
        <v>0</v>
      </c>
      <c r="Z71">
        <v>0</v>
      </c>
      <c r="AA71" s="196">
        <v>11.21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19.690000000000001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37.409999999999997</v>
      </c>
      <c r="AQ71" s="196">
        <v>26.65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9.01</v>
      </c>
      <c r="L72" s="196">
        <v>557.15</v>
      </c>
      <c r="M72" s="196">
        <v>27.19</v>
      </c>
      <c r="N72" s="196">
        <v>17.45</v>
      </c>
      <c r="O72" s="196">
        <v>0</v>
      </c>
      <c r="P72" s="196">
        <v>37.11</v>
      </c>
      <c r="Q72" s="196">
        <v>2.7</v>
      </c>
      <c r="R72" s="196">
        <v>11.74</v>
      </c>
      <c r="S72" s="196">
        <v>7.8</v>
      </c>
      <c r="T72" s="196">
        <v>0</v>
      </c>
      <c r="U72" s="196">
        <v>20.41</v>
      </c>
      <c r="V72" s="196">
        <v>4.4400000000000004</v>
      </c>
      <c r="W72" s="196">
        <v>10.29</v>
      </c>
      <c r="X72" s="196">
        <v>29.06</v>
      </c>
      <c r="Y72" s="196">
        <v>0</v>
      </c>
      <c r="Z72">
        <v>0</v>
      </c>
      <c r="AA72" s="196">
        <v>11.21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19.690000000000001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37.409999999999997</v>
      </c>
      <c r="AQ72" s="196">
        <v>26.65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9.01</v>
      </c>
      <c r="L73" s="196">
        <v>557.15</v>
      </c>
      <c r="M73" s="196">
        <v>27.19</v>
      </c>
      <c r="N73" s="196">
        <v>17.45</v>
      </c>
      <c r="O73" s="196">
        <v>0</v>
      </c>
      <c r="P73" s="196">
        <v>37.11</v>
      </c>
      <c r="Q73" s="196">
        <v>2.7</v>
      </c>
      <c r="R73" s="196">
        <v>11.74</v>
      </c>
      <c r="S73" s="196">
        <v>7.8</v>
      </c>
      <c r="T73" s="196">
        <v>0</v>
      </c>
      <c r="U73" s="196">
        <v>20.41</v>
      </c>
      <c r="V73" s="196">
        <v>4.4400000000000004</v>
      </c>
      <c r="W73" s="196">
        <v>10.29</v>
      </c>
      <c r="X73" s="196">
        <v>29.06</v>
      </c>
      <c r="Y73" s="196">
        <v>0</v>
      </c>
      <c r="Z73">
        <v>0</v>
      </c>
      <c r="AA73" s="196">
        <v>11.21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19.690000000000001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37.409999999999997</v>
      </c>
      <c r="AQ73" s="196">
        <v>26.65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9.01</v>
      </c>
      <c r="L74" s="196">
        <v>557.15</v>
      </c>
      <c r="M74" s="196">
        <v>27.19</v>
      </c>
      <c r="N74" s="196">
        <v>17.45</v>
      </c>
      <c r="O74" s="196">
        <v>0</v>
      </c>
      <c r="P74" s="196">
        <v>37.11</v>
      </c>
      <c r="Q74" s="196">
        <v>2.7</v>
      </c>
      <c r="R74" s="196">
        <v>11.74</v>
      </c>
      <c r="S74" s="196">
        <v>7.8</v>
      </c>
      <c r="T74" s="196">
        <v>0</v>
      </c>
      <c r="U74" s="196">
        <v>20.41</v>
      </c>
      <c r="V74" s="196">
        <v>4.4400000000000004</v>
      </c>
      <c r="W74" s="196">
        <v>10.29</v>
      </c>
      <c r="X74" s="196">
        <v>29.06</v>
      </c>
      <c r="Y74" s="196">
        <v>0</v>
      </c>
      <c r="Z74">
        <v>0</v>
      </c>
      <c r="AA74" s="196">
        <v>11.21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19.690000000000001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37.409999999999997</v>
      </c>
      <c r="AQ74" s="196">
        <v>26.65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9.01</v>
      </c>
      <c r="L75" s="196">
        <v>557.15</v>
      </c>
      <c r="M75" s="196">
        <v>27.19</v>
      </c>
      <c r="N75" s="196">
        <v>17.45</v>
      </c>
      <c r="O75" s="196">
        <v>0</v>
      </c>
      <c r="P75" s="196">
        <v>37.11</v>
      </c>
      <c r="Q75" s="196">
        <v>2.7</v>
      </c>
      <c r="R75" s="196">
        <v>11.74</v>
      </c>
      <c r="S75" s="196">
        <v>7.8</v>
      </c>
      <c r="T75" s="196">
        <v>0</v>
      </c>
      <c r="U75" s="196">
        <v>20.41</v>
      </c>
      <c r="V75" s="196">
        <v>4.4400000000000004</v>
      </c>
      <c r="W75" s="196">
        <v>10.29</v>
      </c>
      <c r="X75" s="196">
        <v>29.06</v>
      </c>
      <c r="Y75" s="196">
        <v>0</v>
      </c>
      <c r="Z75">
        <v>0</v>
      </c>
      <c r="AA75" s="196">
        <v>10.28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19.690000000000001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37.409999999999997</v>
      </c>
      <c r="AQ75" s="196">
        <v>26.65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9.01</v>
      </c>
      <c r="L76" s="196">
        <v>557.15</v>
      </c>
      <c r="M76" s="196">
        <v>27.19</v>
      </c>
      <c r="N76" s="196">
        <v>17.45</v>
      </c>
      <c r="O76" s="196">
        <v>0</v>
      </c>
      <c r="P76" s="196">
        <v>37.11</v>
      </c>
      <c r="Q76" s="196">
        <v>2.7</v>
      </c>
      <c r="R76" s="196">
        <v>11.74</v>
      </c>
      <c r="S76" s="196">
        <v>7.8</v>
      </c>
      <c r="T76" s="196">
        <v>0</v>
      </c>
      <c r="U76" s="196">
        <v>20.41</v>
      </c>
      <c r="V76" s="196">
        <v>4.4400000000000004</v>
      </c>
      <c r="W76" s="196">
        <v>10.29</v>
      </c>
      <c r="X76" s="196">
        <v>29.06</v>
      </c>
      <c r="Y76" s="196">
        <v>0</v>
      </c>
      <c r="Z76">
        <v>0</v>
      </c>
      <c r="AA76" s="196">
        <v>11.21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19.690000000000001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37.409999999999997</v>
      </c>
      <c r="AQ76" s="196">
        <v>26.65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9.01</v>
      </c>
      <c r="L77" s="196">
        <v>557.15</v>
      </c>
      <c r="M77" s="196">
        <v>27.19</v>
      </c>
      <c r="N77" s="196">
        <v>17.45</v>
      </c>
      <c r="O77" s="196">
        <v>0</v>
      </c>
      <c r="P77" s="196">
        <v>37.11</v>
      </c>
      <c r="Q77" s="196">
        <v>2.7</v>
      </c>
      <c r="R77" s="196">
        <v>11.74</v>
      </c>
      <c r="S77" s="196">
        <v>7.8</v>
      </c>
      <c r="T77" s="196">
        <v>0</v>
      </c>
      <c r="U77" s="196">
        <v>20.41</v>
      </c>
      <c r="V77" s="196">
        <v>4.4400000000000004</v>
      </c>
      <c r="W77" s="196">
        <v>10.29</v>
      </c>
      <c r="X77" s="196">
        <v>29.06</v>
      </c>
      <c r="Y77" s="196">
        <v>0</v>
      </c>
      <c r="Z77">
        <v>0</v>
      </c>
      <c r="AA77" s="196">
        <v>11.21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19.690000000000001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37.409999999999997</v>
      </c>
      <c r="AQ77" s="196">
        <v>26.65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9.01</v>
      </c>
      <c r="L78" s="196">
        <v>557.15</v>
      </c>
      <c r="M78" s="196">
        <v>27.19</v>
      </c>
      <c r="N78" s="196">
        <v>17.45</v>
      </c>
      <c r="O78" s="196">
        <v>0</v>
      </c>
      <c r="P78" s="196">
        <v>37.11</v>
      </c>
      <c r="Q78" s="196">
        <v>2.7</v>
      </c>
      <c r="R78" s="196">
        <v>11.74</v>
      </c>
      <c r="S78" s="196">
        <v>7.8</v>
      </c>
      <c r="T78" s="196">
        <v>0</v>
      </c>
      <c r="U78" s="196">
        <v>20.41</v>
      </c>
      <c r="V78" s="196">
        <v>4.4400000000000004</v>
      </c>
      <c r="W78" s="196">
        <v>10.29</v>
      </c>
      <c r="X78" s="196">
        <v>29.06</v>
      </c>
      <c r="Y78" s="196">
        <v>0</v>
      </c>
      <c r="Z78">
        <v>0</v>
      </c>
      <c r="AA78" s="196">
        <v>11.21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19.690000000000001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37.409999999999997</v>
      </c>
      <c r="AQ78" s="196">
        <v>26.65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9.01</v>
      </c>
      <c r="L79" s="196">
        <v>557.15</v>
      </c>
      <c r="M79" s="196">
        <v>27.19</v>
      </c>
      <c r="N79" s="196">
        <v>17.45</v>
      </c>
      <c r="O79" s="196">
        <v>0</v>
      </c>
      <c r="P79" s="196">
        <v>37.11</v>
      </c>
      <c r="Q79" s="196">
        <v>2.7</v>
      </c>
      <c r="R79" s="196">
        <v>11.74</v>
      </c>
      <c r="S79" s="196">
        <v>7.8</v>
      </c>
      <c r="T79" s="196">
        <v>0</v>
      </c>
      <c r="U79" s="196">
        <v>20.41</v>
      </c>
      <c r="V79" s="196">
        <v>4.4400000000000004</v>
      </c>
      <c r="W79" s="196">
        <v>10.29</v>
      </c>
      <c r="X79" s="196">
        <v>29.06</v>
      </c>
      <c r="Y79" s="196">
        <v>0</v>
      </c>
      <c r="Z79">
        <v>0</v>
      </c>
      <c r="AA79" s="196">
        <v>11.21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19.690000000000001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37.409999999999997</v>
      </c>
      <c r="AQ79" s="196">
        <v>26.65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9.01</v>
      </c>
      <c r="L80" s="196">
        <v>557.15</v>
      </c>
      <c r="M80" s="196">
        <v>27.19</v>
      </c>
      <c r="N80" s="196">
        <v>17.45</v>
      </c>
      <c r="O80" s="196">
        <v>0</v>
      </c>
      <c r="P80" s="196">
        <v>37.11</v>
      </c>
      <c r="Q80" s="196">
        <v>2.7</v>
      </c>
      <c r="R80" s="196">
        <v>11.74</v>
      </c>
      <c r="S80" s="196">
        <v>7.8</v>
      </c>
      <c r="T80" s="196">
        <v>0</v>
      </c>
      <c r="U80" s="196">
        <v>20.41</v>
      </c>
      <c r="V80" s="196">
        <v>4.4400000000000004</v>
      </c>
      <c r="W80" s="196">
        <v>10.29</v>
      </c>
      <c r="X80" s="196">
        <v>29.06</v>
      </c>
      <c r="Y80" s="196">
        <v>0</v>
      </c>
      <c r="Z80">
        <v>0</v>
      </c>
      <c r="AA80" s="196">
        <v>11.21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19.690000000000001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37.409999999999997</v>
      </c>
      <c r="AQ80" s="196">
        <v>26.65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9.01</v>
      </c>
      <c r="L81" s="196">
        <v>557.15</v>
      </c>
      <c r="M81" s="196">
        <v>27.19</v>
      </c>
      <c r="N81" s="196">
        <v>17.45</v>
      </c>
      <c r="O81" s="196">
        <v>0</v>
      </c>
      <c r="P81" s="196">
        <v>37.11</v>
      </c>
      <c r="Q81" s="196">
        <v>2.97</v>
      </c>
      <c r="R81" s="196">
        <v>11.74</v>
      </c>
      <c r="S81" s="196">
        <v>7.8</v>
      </c>
      <c r="T81" s="196">
        <v>0</v>
      </c>
      <c r="U81" s="196">
        <v>20.41</v>
      </c>
      <c r="V81" s="196">
        <v>4.4400000000000004</v>
      </c>
      <c r="W81" s="196">
        <v>10.29</v>
      </c>
      <c r="X81" s="196">
        <v>29.06</v>
      </c>
      <c r="Y81" s="196">
        <v>0</v>
      </c>
      <c r="Z81">
        <v>0</v>
      </c>
      <c r="AA81" s="196">
        <v>10.9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68.52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37.409999999999997</v>
      </c>
      <c r="AQ81" s="196">
        <v>26.65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9.01</v>
      </c>
      <c r="L82" s="196">
        <v>557.15</v>
      </c>
      <c r="M82" s="196">
        <v>27.19</v>
      </c>
      <c r="N82" s="196">
        <v>17.45</v>
      </c>
      <c r="O82" s="196">
        <v>0</v>
      </c>
      <c r="P82" s="196">
        <v>37.11</v>
      </c>
      <c r="Q82" s="196">
        <v>3.16</v>
      </c>
      <c r="R82" s="196">
        <v>11.74</v>
      </c>
      <c r="S82" s="196">
        <v>7.8</v>
      </c>
      <c r="T82" s="196">
        <v>0</v>
      </c>
      <c r="U82" s="196">
        <v>20.41</v>
      </c>
      <c r="V82" s="196">
        <v>4.4400000000000004</v>
      </c>
      <c r="W82" s="196">
        <v>10.29</v>
      </c>
      <c r="X82" s="196">
        <v>29.06</v>
      </c>
      <c r="Y82" s="196">
        <v>0</v>
      </c>
      <c r="Z82">
        <v>0</v>
      </c>
      <c r="AA82" s="196">
        <v>10.9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68.52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37.409999999999997</v>
      </c>
      <c r="AQ82" s="196">
        <v>26.65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</v>
      </c>
      <c r="L83" s="196">
        <v>557.15</v>
      </c>
      <c r="M83" s="196">
        <v>27.19</v>
      </c>
      <c r="N83" s="196">
        <v>17.45</v>
      </c>
      <c r="O83" s="196">
        <v>0</v>
      </c>
      <c r="P83" s="196">
        <v>37.11</v>
      </c>
      <c r="Q83" s="196">
        <v>3.16</v>
      </c>
      <c r="R83" s="196">
        <v>11.74</v>
      </c>
      <c r="S83" s="196">
        <v>7.8</v>
      </c>
      <c r="T83" s="196">
        <v>0</v>
      </c>
      <c r="U83" s="196">
        <v>20.41</v>
      </c>
      <c r="V83" s="196">
        <v>4.4400000000000004</v>
      </c>
      <c r="W83" s="196">
        <v>10.29</v>
      </c>
      <c r="X83" s="196">
        <v>29.06</v>
      </c>
      <c r="Y83" s="196">
        <v>0</v>
      </c>
      <c r="Z83">
        <v>0</v>
      </c>
      <c r="AA83" s="196">
        <v>10.9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37.409999999999997</v>
      </c>
      <c r="AQ83" s="196">
        <v>26.65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</v>
      </c>
      <c r="L84" s="196">
        <v>557.15</v>
      </c>
      <c r="M84" s="196">
        <v>27.19</v>
      </c>
      <c r="N84" s="196">
        <v>17.45</v>
      </c>
      <c r="O84" s="196">
        <v>0</v>
      </c>
      <c r="P84" s="196">
        <v>37.11</v>
      </c>
      <c r="Q84" s="196">
        <v>3.16</v>
      </c>
      <c r="R84" s="196">
        <v>11.74</v>
      </c>
      <c r="S84" s="196">
        <v>7.8</v>
      </c>
      <c r="T84" s="196">
        <v>0</v>
      </c>
      <c r="U84" s="196">
        <v>20.41</v>
      </c>
      <c r="V84" s="196">
        <v>4.4400000000000004</v>
      </c>
      <c r="W84" s="196">
        <v>10.29</v>
      </c>
      <c r="X84" s="196">
        <v>29.06</v>
      </c>
      <c r="Y84" s="196">
        <v>0</v>
      </c>
      <c r="Z84">
        <v>0</v>
      </c>
      <c r="AA84" s="196">
        <v>10.28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37.409999999999997</v>
      </c>
      <c r="AQ84" s="196">
        <v>26.65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8.67</v>
      </c>
      <c r="L85" s="196">
        <v>557.15</v>
      </c>
      <c r="M85" s="196">
        <v>27.19</v>
      </c>
      <c r="N85" s="196">
        <v>17.45</v>
      </c>
      <c r="O85" s="196">
        <v>0</v>
      </c>
      <c r="P85" s="196">
        <v>37.11</v>
      </c>
      <c r="Q85" s="196">
        <v>3.16</v>
      </c>
      <c r="R85" s="196">
        <v>11.74</v>
      </c>
      <c r="S85" s="196">
        <v>7.8</v>
      </c>
      <c r="T85" s="196">
        <v>0</v>
      </c>
      <c r="U85" s="196">
        <v>20.41</v>
      </c>
      <c r="V85" s="196">
        <v>4.4400000000000004</v>
      </c>
      <c r="W85" s="196">
        <v>10.29</v>
      </c>
      <c r="X85" s="196">
        <v>29.06</v>
      </c>
      <c r="Y85" s="196">
        <v>0</v>
      </c>
      <c r="Z85">
        <v>0</v>
      </c>
      <c r="AA85" s="196">
        <v>10.28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37.409999999999997</v>
      </c>
      <c r="AQ85" s="196">
        <v>26.65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8.67</v>
      </c>
      <c r="L86" s="196">
        <v>557.15</v>
      </c>
      <c r="M86" s="196">
        <v>27.19</v>
      </c>
      <c r="N86" s="196">
        <v>17.45</v>
      </c>
      <c r="O86" s="196">
        <v>0</v>
      </c>
      <c r="P86" s="196">
        <v>37.11</v>
      </c>
      <c r="Q86" s="196">
        <v>3.16</v>
      </c>
      <c r="R86" s="196">
        <v>11.74</v>
      </c>
      <c r="S86" s="196">
        <v>7.8</v>
      </c>
      <c r="T86" s="196">
        <v>0</v>
      </c>
      <c r="U86" s="196">
        <v>20.41</v>
      </c>
      <c r="V86" s="196">
        <v>4.4400000000000004</v>
      </c>
      <c r="W86" s="196">
        <v>10.29</v>
      </c>
      <c r="X86" s="196">
        <v>29.06</v>
      </c>
      <c r="Y86" s="196">
        <v>0</v>
      </c>
      <c r="Z86">
        <v>0</v>
      </c>
      <c r="AA86" s="196">
        <v>10.28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37.409999999999997</v>
      </c>
      <c r="AQ86" s="196">
        <v>26.65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484.07</v>
      </c>
      <c r="M87" s="196">
        <v>27.19</v>
      </c>
      <c r="N87" s="196">
        <v>17.45</v>
      </c>
      <c r="O87" s="196">
        <v>0</v>
      </c>
      <c r="P87" s="196">
        <v>37.11</v>
      </c>
      <c r="Q87" s="196">
        <v>3.16</v>
      </c>
      <c r="R87" s="196">
        <v>11.74</v>
      </c>
      <c r="S87" s="196">
        <v>1.93</v>
      </c>
      <c r="T87" s="196">
        <v>0</v>
      </c>
      <c r="U87" s="196">
        <v>20.41</v>
      </c>
      <c r="V87" s="196">
        <v>4.4400000000000004</v>
      </c>
      <c r="W87" s="196">
        <v>10.29</v>
      </c>
      <c r="X87" s="196">
        <v>29.06</v>
      </c>
      <c r="Y87" s="196">
        <v>0</v>
      </c>
      <c r="Z87">
        <v>0</v>
      </c>
      <c r="AA87" s="196">
        <v>10.28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55.77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37.409999999999997</v>
      </c>
      <c r="AQ87" s="196">
        <v>26.65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406.96</v>
      </c>
      <c r="M88" s="196">
        <v>27.19</v>
      </c>
      <c r="N88" s="196">
        <v>17.45</v>
      </c>
      <c r="O88" s="196">
        <v>0</v>
      </c>
      <c r="P88" s="196">
        <v>37.11</v>
      </c>
      <c r="Q88" s="196">
        <v>2.92</v>
      </c>
      <c r="R88" s="196">
        <v>1.93</v>
      </c>
      <c r="S88" s="196">
        <v>1.93</v>
      </c>
      <c r="T88" s="196">
        <v>0</v>
      </c>
      <c r="U88" s="196">
        <v>20.41</v>
      </c>
      <c r="V88" s="196">
        <v>4.4400000000000004</v>
      </c>
      <c r="W88" s="196">
        <v>10.29</v>
      </c>
      <c r="X88" s="196">
        <v>29.06</v>
      </c>
      <c r="Y88" s="196">
        <v>0</v>
      </c>
      <c r="Z88">
        <v>0</v>
      </c>
      <c r="AA88" s="196">
        <v>10.28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55.77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37.409999999999997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329.83</v>
      </c>
      <c r="M89" s="196">
        <v>27.19</v>
      </c>
      <c r="N89" s="196">
        <v>17.45</v>
      </c>
      <c r="O89" s="196">
        <v>0</v>
      </c>
      <c r="P89" s="196">
        <v>37.11</v>
      </c>
      <c r="Q89" s="196">
        <v>2.89</v>
      </c>
      <c r="R89" s="196">
        <v>11.74</v>
      </c>
      <c r="S89" s="196">
        <v>1.93</v>
      </c>
      <c r="T89" s="196">
        <v>0</v>
      </c>
      <c r="U89" s="196">
        <v>20.41</v>
      </c>
      <c r="V89" s="196">
        <v>4.4400000000000004</v>
      </c>
      <c r="W89" s="196">
        <v>10.29</v>
      </c>
      <c r="X89" s="196">
        <v>29.06</v>
      </c>
      <c r="Y89" s="196">
        <v>0</v>
      </c>
      <c r="Z89">
        <v>0</v>
      </c>
      <c r="AA89" s="196">
        <v>10.28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37.409999999999997</v>
      </c>
      <c r="AQ89" s="196">
        <v>26.65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308.61</v>
      </c>
      <c r="M90" s="196">
        <v>27.19</v>
      </c>
      <c r="N90" s="196">
        <v>17.45</v>
      </c>
      <c r="O90" s="196">
        <v>0</v>
      </c>
      <c r="P90" s="196">
        <v>37.11</v>
      </c>
      <c r="Q90" s="196">
        <v>2.89</v>
      </c>
      <c r="R90" s="196">
        <v>1.93</v>
      </c>
      <c r="S90" s="196">
        <v>1.93</v>
      </c>
      <c r="T90" s="196">
        <v>0</v>
      </c>
      <c r="U90" s="196">
        <v>20.41</v>
      </c>
      <c r="V90" s="196">
        <v>1.93</v>
      </c>
      <c r="W90" s="196">
        <v>10.29</v>
      </c>
      <c r="X90" s="196">
        <v>29.06</v>
      </c>
      <c r="Y90" s="196">
        <v>0</v>
      </c>
      <c r="Z90">
        <v>0</v>
      </c>
      <c r="AA90" s="196">
        <v>10.28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37.409999999999997</v>
      </c>
      <c r="AQ90" s="196">
        <v>1.93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308.81</v>
      </c>
      <c r="M91" s="196">
        <v>27.19</v>
      </c>
      <c r="N91" s="196">
        <v>17.45</v>
      </c>
      <c r="O91" s="196">
        <v>0</v>
      </c>
      <c r="P91" s="196">
        <v>37.11</v>
      </c>
      <c r="Q91" s="196">
        <v>2.89</v>
      </c>
      <c r="R91" s="196">
        <v>1.93</v>
      </c>
      <c r="S91" s="196">
        <v>1.93</v>
      </c>
      <c r="T91" s="196">
        <v>0</v>
      </c>
      <c r="U91" s="196">
        <v>20.41</v>
      </c>
      <c r="V91" s="196">
        <v>2</v>
      </c>
      <c r="W91" s="196">
        <v>10.29</v>
      </c>
      <c r="X91" s="196">
        <v>29.06</v>
      </c>
      <c r="Y91" s="196">
        <v>0</v>
      </c>
      <c r="Z91">
        <v>0</v>
      </c>
      <c r="AA91" s="196">
        <v>10.28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50.95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37.409999999999997</v>
      </c>
      <c r="AQ91" s="196">
        <v>1.93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308.81</v>
      </c>
      <c r="M92" s="196">
        <v>27.19</v>
      </c>
      <c r="N92" s="196">
        <v>17.45</v>
      </c>
      <c r="O92" s="196">
        <v>0</v>
      </c>
      <c r="P92" s="196">
        <v>37.11</v>
      </c>
      <c r="Q92" s="196">
        <v>2.89</v>
      </c>
      <c r="R92" s="196">
        <v>1.93</v>
      </c>
      <c r="S92" s="196">
        <v>1.93</v>
      </c>
      <c r="T92" s="196">
        <v>0</v>
      </c>
      <c r="U92" s="196">
        <v>20.41</v>
      </c>
      <c r="V92" s="196">
        <v>1.93</v>
      </c>
      <c r="W92" s="196">
        <v>10.29</v>
      </c>
      <c r="X92" s="196">
        <v>29.06</v>
      </c>
      <c r="Y92" s="196">
        <v>0</v>
      </c>
      <c r="Z92">
        <v>0</v>
      </c>
      <c r="AA92" s="196">
        <v>10.28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50.95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37.409999999999997</v>
      </c>
      <c r="AQ92" s="196">
        <v>1.93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308.81</v>
      </c>
      <c r="M93" s="196">
        <v>27.19</v>
      </c>
      <c r="N93" s="196">
        <v>17.45</v>
      </c>
      <c r="O93" s="196">
        <v>0</v>
      </c>
      <c r="P93" s="196">
        <v>37.11</v>
      </c>
      <c r="Q93" s="196">
        <v>2.89</v>
      </c>
      <c r="R93" s="196">
        <v>1.93</v>
      </c>
      <c r="S93" s="196">
        <v>1.93</v>
      </c>
      <c r="T93" s="196">
        <v>0</v>
      </c>
      <c r="U93" s="196">
        <v>20.41</v>
      </c>
      <c r="V93" s="196">
        <v>1.93</v>
      </c>
      <c r="W93" s="196">
        <v>10.29</v>
      </c>
      <c r="X93" s="196">
        <v>29.06</v>
      </c>
      <c r="Y93" s="196">
        <v>0</v>
      </c>
      <c r="Z93">
        <v>0</v>
      </c>
      <c r="AA93" s="196">
        <v>10.28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50.95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37.409999999999997</v>
      </c>
      <c r="AQ93" s="196">
        <v>1.93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308.81</v>
      </c>
      <c r="M94" s="196">
        <v>27.19</v>
      </c>
      <c r="N94" s="196">
        <v>17.45</v>
      </c>
      <c r="O94" s="196">
        <v>0</v>
      </c>
      <c r="P94" s="196">
        <v>37.11</v>
      </c>
      <c r="Q94" s="196">
        <v>2.89</v>
      </c>
      <c r="R94" s="196">
        <v>1.93</v>
      </c>
      <c r="S94" s="196">
        <v>1.93</v>
      </c>
      <c r="T94" s="196">
        <v>0</v>
      </c>
      <c r="U94" s="196">
        <v>20.41</v>
      </c>
      <c r="V94" s="196">
        <v>1.93</v>
      </c>
      <c r="W94" s="196">
        <v>10.29</v>
      </c>
      <c r="X94" s="196">
        <v>29.06</v>
      </c>
      <c r="Y94" s="196">
        <v>0</v>
      </c>
      <c r="Z94">
        <v>0</v>
      </c>
      <c r="AA94" s="196">
        <v>10.28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50.95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37.409999999999997</v>
      </c>
      <c r="AQ94" s="196">
        <v>1.93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308.81</v>
      </c>
      <c r="M95" s="196">
        <v>27.19</v>
      </c>
      <c r="N95" s="196">
        <v>17.45</v>
      </c>
      <c r="O95" s="196">
        <v>0</v>
      </c>
      <c r="P95" s="196">
        <v>37.11</v>
      </c>
      <c r="Q95" s="196">
        <v>2.89</v>
      </c>
      <c r="R95" s="196">
        <v>1.93</v>
      </c>
      <c r="S95" s="196">
        <v>1.93</v>
      </c>
      <c r="T95" s="196">
        <v>0</v>
      </c>
      <c r="U95" s="196">
        <v>20.41</v>
      </c>
      <c r="V95" s="196">
        <v>1.93</v>
      </c>
      <c r="W95" s="196">
        <v>10.29</v>
      </c>
      <c r="X95" s="196">
        <v>29.06</v>
      </c>
      <c r="Y95" s="196">
        <v>0</v>
      </c>
      <c r="Z95">
        <v>0</v>
      </c>
      <c r="AA95" s="196">
        <v>10.28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50.95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37.409999999999997</v>
      </c>
      <c r="AQ95" s="196">
        <v>1.93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308.81</v>
      </c>
      <c r="M96" s="196">
        <v>27.19</v>
      </c>
      <c r="N96" s="196">
        <v>17.45</v>
      </c>
      <c r="O96" s="196">
        <v>0</v>
      </c>
      <c r="P96" s="196">
        <v>37.11</v>
      </c>
      <c r="Q96" s="196">
        <v>2.89</v>
      </c>
      <c r="R96" s="196">
        <v>1.93</v>
      </c>
      <c r="S96" s="196">
        <v>1.93</v>
      </c>
      <c r="T96" s="196">
        <v>0</v>
      </c>
      <c r="U96" s="196">
        <v>20.41</v>
      </c>
      <c r="V96" s="196">
        <v>1.93</v>
      </c>
      <c r="W96" s="196">
        <v>10.29</v>
      </c>
      <c r="X96" s="196">
        <v>29.06</v>
      </c>
      <c r="Y96" s="196">
        <v>0</v>
      </c>
      <c r="Z96">
        <v>0</v>
      </c>
      <c r="AA96" s="196">
        <v>10.28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50.95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37.409999999999997</v>
      </c>
      <c r="AQ96" s="196">
        <v>1.93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308.81</v>
      </c>
      <c r="M97" s="196">
        <v>27.19</v>
      </c>
      <c r="N97" s="196">
        <v>17.45</v>
      </c>
      <c r="O97" s="196">
        <v>0</v>
      </c>
      <c r="P97" s="196">
        <v>37.11</v>
      </c>
      <c r="Q97" s="196">
        <v>2.89</v>
      </c>
      <c r="R97" s="196">
        <v>1.93</v>
      </c>
      <c r="S97" s="196">
        <v>1.93</v>
      </c>
      <c r="T97" s="196">
        <v>0</v>
      </c>
      <c r="U97" s="196">
        <v>20.41</v>
      </c>
      <c r="V97" s="196">
        <v>1.93</v>
      </c>
      <c r="W97" s="196">
        <v>10.29</v>
      </c>
      <c r="X97" s="196">
        <v>29.06</v>
      </c>
      <c r="Y97" s="196">
        <v>0</v>
      </c>
      <c r="Z97">
        <v>0</v>
      </c>
      <c r="AA97" s="196">
        <v>10.28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50.95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37.409999999999997</v>
      </c>
      <c r="AQ97" s="196">
        <v>1.93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308.81</v>
      </c>
      <c r="M98" s="196">
        <v>27.19</v>
      </c>
      <c r="N98" s="196">
        <v>17.45</v>
      </c>
      <c r="O98" s="196">
        <v>0</v>
      </c>
      <c r="P98" s="196">
        <v>37.11</v>
      </c>
      <c r="Q98" s="196">
        <v>2.89</v>
      </c>
      <c r="R98" s="196">
        <v>1.93</v>
      </c>
      <c r="S98" s="196">
        <v>1.93</v>
      </c>
      <c r="T98" s="196">
        <v>0</v>
      </c>
      <c r="U98" s="196">
        <v>20.41</v>
      </c>
      <c r="V98" s="196">
        <v>1.93</v>
      </c>
      <c r="W98" s="196">
        <v>10.29</v>
      </c>
      <c r="X98" s="196">
        <v>29.06</v>
      </c>
      <c r="Y98" s="196">
        <v>0</v>
      </c>
      <c r="Z98">
        <v>0</v>
      </c>
      <c r="AA98" s="196">
        <v>10.28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50.95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37.409999999999997</v>
      </c>
      <c r="AQ98" s="196">
        <v>1.93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0.11857000000000004</v>
      </c>
      <c r="L99">
        <f t="shared" si="0"/>
        <v>9.3382450000000006</v>
      </c>
      <c r="M99">
        <f t="shared" si="0"/>
        <v>0.65300000000000102</v>
      </c>
      <c r="N99">
        <f t="shared" si="0"/>
        <v>0.41869750000000067</v>
      </c>
      <c r="O99">
        <f t="shared" si="0"/>
        <v>0</v>
      </c>
      <c r="P99">
        <f t="shared" si="0"/>
        <v>0.89064000000000065</v>
      </c>
      <c r="Q99">
        <f t="shared" si="0"/>
        <v>6.5472499999999864E-2</v>
      </c>
      <c r="R99">
        <f t="shared" si="0"/>
        <v>0.2087975</v>
      </c>
      <c r="S99">
        <f t="shared" si="0"/>
        <v>0.12154250000000019</v>
      </c>
      <c r="T99">
        <f t="shared" si="0"/>
        <v>0</v>
      </c>
      <c r="U99">
        <f t="shared" si="0"/>
        <v>0.53657250000000078</v>
      </c>
      <c r="V99">
        <f t="shared" si="0"/>
        <v>8.692999999999998E-2</v>
      </c>
      <c r="W99">
        <f t="shared" si="0"/>
        <v>0.19883499999999985</v>
      </c>
      <c r="X99">
        <f t="shared" si="0"/>
        <v>0.69621749999999905</v>
      </c>
      <c r="Y99">
        <f t="shared" si="0"/>
        <v>0</v>
      </c>
      <c r="Z99">
        <f t="shared" si="0"/>
        <v>0</v>
      </c>
      <c r="AA99">
        <f t="shared" si="0"/>
        <v>0.25760500000000003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1.3215074999999989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0.81330999999999931</v>
      </c>
      <c r="AQ99">
        <f t="shared" si="0"/>
        <v>0.47059500000000071</v>
      </c>
      <c r="AR99">
        <f t="shared" si="0"/>
        <v>0.20272250000000008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22.91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22.91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22.91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22.72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22.91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22.64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22.64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22.64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22.64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22.64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22.64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22.91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10.039999999999999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10.039999999999999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22.64</v>
      </c>
      <c r="AJ81" s="196">
        <v>0</v>
      </c>
      <c r="AK81" s="196">
        <v>0</v>
      </c>
      <c r="AL81" s="196">
        <v>0</v>
      </c>
      <c r="AM81" s="196">
        <v>0</v>
      </c>
      <c r="AN81" s="196">
        <v>10.039999999999999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22.64</v>
      </c>
      <c r="AJ82" s="196">
        <v>0</v>
      </c>
      <c r="AK82" s="196">
        <v>0</v>
      </c>
      <c r="AL82" s="196">
        <v>0</v>
      </c>
      <c r="AM82" s="196">
        <v>0</v>
      </c>
      <c r="AN82" s="196">
        <v>10.039999999999999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0.48870750000000024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1.0039999999999999E-2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4.9800000000000004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4.9800000000000004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4.9800000000000004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4.9400000000000004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4.9800000000000004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4.92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4.92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4.92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4.92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4.9800000000000004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0.11946000000000001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216.02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216.02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216.02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273.81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273.81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280.22000000000003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315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315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315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315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315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315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315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315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296.61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290.2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270.58999999999997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270.58999999999997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270.58999999999997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270.58999999999997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270.58999999999997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270.58999999999997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270.58999999999997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312.22000000000003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315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30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30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30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30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280.22000000000003</v>
      </c>
      <c r="L83" s="196">
        <v>0</v>
      </c>
      <c r="M83" s="196">
        <v>0</v>
      </c>
      <c r="N83" s="196">
        <v>0</v>
      </c>
      <c r="O83" s="196">
        <v>0</v>
      </c>
      <c r="P83" s="196">
        <v>30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273.81</v>
      </c>
      <c r="L84" s="196">
        <v>0</v>
      </c>
      <c r="M84" s="196">
        <v>0</v>
      </c>
      <c r="N84" s="196">
        <v>0</v>
      </c>
      <c r="O84" s="196">
        <v>0</v>
      </c>
      <c r="P84" s="196">
        <v>30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30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30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30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30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30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30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30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30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30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30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30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30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30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30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0.86450000000000005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6.8195225000000015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0.15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249.58</v>
      </c>
      <c r="L3" s="196">
        <v>4.3499999999999996</v>
      </c>
      <c r="M3" s="196">
        <v>2.35</v>
      </c>
      <c r="N3" s="196">
        <v>0.96</v>
      </c>
      <c r="O3" s="196">
        <v>2.71</v>
      </c>
      <c r="P3" s="196">
        <v>0.92</v>
      </c>
      <c r="Q3" s="196">
        <v>1.9</v>
      </c>
      <c r="R3" s="196">
        <v>9.6199999999999992</v>
      </c>
      <c r="S3" s="196">
        <v>5.81</v>
      </c>
      <c r="T3" s="196">
        <v>0</v>
      </c>
      <c r="U3" s="196">
        <v>2.29</v>
      </c>
      <c r="V3" s="196">
        <v>3.94</v>
      </c>
      <c r="W3" s="196">
        <v>8.5399999999999991</v>
      </c>
      <c r="X3" s="196">
        <v>16.2</v>
      </c>
      <c r="Y3" s="196">
        <v>0</v>
      </c>
      <c r="Z3" s="196">
        <v>32.229999999999997</v>
      </c>
      <c r="AA3" s="196">
        <v>25.17</v>
      </c>
      <c r="AB3" s="196">
        <v>0</v>
      </c>
      <c r="AC3" s="196">
        <v>3.99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19.55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249.58</v>
      </c>
      <c r="L4" s="196">
        <v>4.3499999999999996</v>
      </c>
      <c r="M4" s="196">
        <v>2.35</v>
      </c>
      <c r="N4" s="196">
        <v>0.96</v>
      </c>
      <c r="O4" s="196">
        <v>2.71</v>
      </c>
      <c r="P4" s="196">
        <v>0.92</v>
      </c>
      <c r="Q4" s="196">
        <v>1.9</v>
      </c>
      <c r="R4" s="196">
        <v>9.9499999999999993</v>
      </c>
      <c r="S4" s="196">
        <v>5.81</v>
      </c>
      <c r="T4" s="196">
        <v>0</v>
      </c>
      <c r="U4" s="196">
        <v>2.29</v>
      </c>
      <c r="V4" s="196">
        <v>3.94</v>
      </c>
      <c r="W4" s="196">
        <v>8.5399999999999991</v>
      </c>
      <c r="X4" s="196">
        <v>16.22</v>
      </c>
      <c r="Y4" s="196">
        <v>0</v>
      </c>
      <c r="Z4" s="196">
        <v>62.23</v>
      </c>
      <c r="AA4" s="196">
        <v>25.17</v>
      </c>
      <c r="AB4" s="196">
        <v>0</v>
      </c>
      <c r="AC4" s="196">
        <v>3.99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19.55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249.58</v>
      </c>
      <c r="L5" s="196">
        <v>4.3499999999999996</v>
      </c>
      <c r="M5" s="196">
        <v>2.35</v>
      </c>
      <c r="N5" s="196">
        <v>0.96</v>
      </c>
      <c r="O5" s="196">
        <v>2.71</v>
      </c>
      <c r="P5" s="196">
        <v>0.92</v>
      </c>
      <c r="Q5" s="196">
        <v>1.9</v>
      </c>
      <c r="R5" s="196">
        <v>9.9499999999999993</v>
      </c>
      <c r="S5" s="196">
        <v>5.81</v>
      </c>
      <c r="T5" s="196">
        <v>0</v>
      </c>
      <c r="U5" s="196">
        <v>2.29</v>
      </c>
      <c r="V5" s="196">
        <v>3.94</v>
      </c>
      <c r="W5" s="196">
        <v>8.5399999999999991</v>
      </c>
      <c r="X5" s="196">
        <v>16.22</v>
      </c>
      <c r="Y5" s="196">
        <v>0</v>
      </c>
      <c r="Z5" s="196">
        <v>64.44</v>
      </c>
      <c r="AA5" s="196">
        <v>25.17</v>
      </c>
      <c r="AB5" s="196">
        <v>0</v>
      </c>
      <c r="AC5" s="196">
        <v>3.99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19.55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249.58</v>
      </c>
      <c r="L6" s="196">
        <v>4.3499999999999996</v>
      </c>
      <c r="M6" s="196">
        <v>2.35</v>
      </c>
      <c r="N6" s="196">
        <v>0.96</v>
      </c>
      <c r="O6" s="196">
        <v>2.71</v>
      </c>
      <c r="P6" s="196">
        <v>0.92</v>
      </c>
      <c r="Q6" s="196">
        <v>1.9</v>
      </c>
      <c r="R6" s="196">
        <v>9.9499999999999993</v>
      </c>
      <c r="S6" s="196">
        <v>5.81</v>
      </c>
      <c r="T6" s="196">
        <v>0</v>
      </c>
      <c r="U6" s="196">
        <v>2.29</v>
      </c>
      <c r="V6" s="196">
        <v>3.94</v>
      </c>
      <c r="W6" s="196">
        <v>8.5399999999999991</v>
      </c>
      <c r="X6" s="196">
        <v>16.22</v>
      </c>
      <c r="Y6" s="196">
        <v>0</v>
      </c>
      <c r="Z6" s="196">
        <v>64.44</v>
      </c>
      <c r="AA6" s="196">
        <v>25.17</v>
      </c>
      <c r="AB6" s="196">
        <v>0</v>
      </c>
      <c r="AC6" s="196">
        <v>3.99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19.55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249.58</v>
      </c>
      <c r="L7" s="196">
        <v>4.3499999999999996</v>
      </c>
      <c r="M7" s="196">
        <v>2.35</v>
      </c>
      <c r="N7" s="196">
        <v>0.96</v>
      </c>
      <c r="O7" s="196">
        <v>2.71</v>
      </c>
      <c r="P7" s="196">
        <v>0.92</v>
      </c>
      <c r="Q7" s="196">
        <v>1.9</v>
      </c>
      <c r="R7" s="196">
        <v>9.9499999999999993</v>
      </c>
      <c r="S7" s="196">
        <v>5.81</v>
      </c>
      <c r="T7" s="196">
        <v>0</v>
      </c>
      <c r="U7" s="196">
        <v>2.29</v>
      </c>
      <c r="V7" s="196">
        <v>3.94</v>
      </c>
      <c r="W7" s="196">
        <v>8.5399999999999991</v>
      </c>
      <c r="X7" s="196">
        <v>16.22</v>
      </c>
      <c r="Y7" s="196">
        <v>0</v>
      </c>
      <c r="Z7" s="196">
        <v>64.44</v>
      </c>
      <c r="AA7" s="196">
        <v>25.17</v>
      </c>
      <c r="AB7" s="196">
        <v>0</v>
      </c>
      <c r="AC7" s="196">
        <v>2.99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19.55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249.58</v>
      </c>
      <c r="L8" s="196">
        <v>4.3499999999999996</v>
      </c>
      <c r="M8" s="196">
        <v>2.35</v>
      </c>
      <c r="N8" s="196">
        <v>0.96</v>
      </c>
      <c r="O8" s="196">
        <v>2.71</v>
      </c>
      <c r="P8" s="196">
        <v>0.92</v>
      </c>
      <c r="Q8" s="196">
        <v>1.9</v>
      </c>
      <c r="R8" s="196">
        <v>9.9499999999999993</v>
      </c>
      <c r="S8" s="196">
        <v>5.81</v>
      </c>
      <c r="T8" s="196">
        <v>0</v>
      </c>
      <c r="U8" s="196">
        <v>2.29</v>
      </c>
      <c r="V8" s="196">
        <v>3.94</v>
      </c>
      <c r="W8" s="196">
        <v>8.5399999999999991</v>
      </c>
      <c r="X8" s="196">
        <v>16.22</v>
      </c>
      <c r="Y8" s="196">
        <v>0</v>
      </c>
      <c r="Z8" s="196">
        <v>64.44</v>
      </c>
      <c r="AA8" s="196">
        <v>25.17</v>
      </c>
      <c r="AB8" s="196">
        <v>0</v>
      </c>
      <c r="AC8" s="196">
        <v>2.99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19.55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249.58</v>
      </c>
      <c r="L9" s="196">
        <v>4.3499999999999996</v>
      </c>
      <c r="M9" s="196">
        <v>2.35</v>
      </c>
      <c r="N9" s="196">
        <v>0.96</v>
      </c>
      <c r="O9" s="196">
        <v>2.71</v>
      </c>
      <c r="P9" s="196">
        <v>0.92</v>
      </c>
      <c r="Q9" s="196">
        <v>1.9</v>
      </c>
      <c r="R9" s="196">
        <v>9.9499999999999993</v>
      </c>
      <c r="S9" s="196">
        <v>5.81</v>
      </c>
      <c r="T9" s="196">
        <v>0</v>
      </c>
      <c r="U9" s="196">
        <v>2.29</v>
      </c>
      <c r="V9" s="196">
        <v>3.94</v>
      </c>
      <c r="W9" s="196">
        <v>8.5399999999999991</v>
      </c>
      <c r="X9" s="196">
        <v>16.22</v>
      </c>
      <c r="Y9" s="196">
        <v>0</v>
      </c>
      <c r="Z9" s="196">
        <v>64.44</v>
      </c>
      <c r="AA9" s="196">
        <v>25.17</v>
      </c>
      <c r="AB9" s="196">
        <v>0</v>
      </c>
      <c r="AC9" s="196">
        <v>2.99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19.55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249.58</v>
      </c>
      <c r="L10" s="196">
        <v>4.3499999999999996</v>
      </c>
      <c r="M10" s="196">
        <v>2.35</v>
      </c>
      <c r="N10" s="196">
        <v>0.96</v>
      </c>
      <c r="O10" s="196">
        <v>2.71</v>
      </c>
      <c r="P10" s="196">
        <v>0.92</v>
      </c>
      <c r="Q10" s="196">
        <v>1.9</v>
      </c>
      <c r="R10" s="196">
        <v>9.9499999999999993</v>
      </c>
      <c r="S10" s="196">
        <v>5.81</v>
      </c>
      <c r="T10" s="196">
        <v>0</v>
      </c>
      <c r="U10" s="196">
        <v>2.29</v>
      </c>
      <c r="V10" s="196">
        <v>3.94</v>
      </c>
      <c r="W10" s="196">
        <v>8.5399999999999991</v>
      </c>
      <c r="X10" s="196">
        <v>16.22</v>
      </c>
      <c r="Y10" s="196">
        <v>0</v>
      </c>
      <c r="Z10" s="196">
        <v>64.44</v>
      </c>
      <c r="AA10" s="196">
        <v>25.17</v>
      </c>
      <c r="AB10" s="196">
        <v>0</v>
      </c>
      <c r="AC10" s="196">
        <v>2.99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19.55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249.58</v>
      </c>
      <c r="L11" s="196">
        <v>4.3499999999999996</v>
      </c>
      <c r="M11" s="196">
        <v>2.35</v>
      </c>
      <c r="N11" s="196">
        <v>0.96</v>
      </c>
      <c r="O11" s="196">
        <v>2.71</v>
      </c>
      <c r="P11" s="196">
        <v>0.92</v>
      </c>
      <c r="Q11" s="196">
        <v>1.9</v>
      </c>
      <c r="R11" s="196">
        <v>9.9499999999999993</v>
      </c>
      <c r="S11" s="196">
        <v>5.81</v>
      </c>
      <c r="T11" s="196">
        <v>0</v>
      </c>
      <c r="U11" s="196">
        <v>2.29</v>
      </c>
      <c r="V11" s="196">
        <v>3.94</v>
      </c>
      <c r="W11" s="196">
        <v>8.5399999999999991</v>
      </c>
      <c r="X11" s="196">
        <v>16.22</v>
      </c>
      <c r="Y11" s="196">
        <v>0</v>
      </c>
      <c r="Z11" s="196">
        <v>64.44</v>
      </c>
      <c r="AA11" s="196">
        <v>25.17</v>
      </c>
      <c r="AB11" s="196">
        <v>0</v>
      </c>
      <c r="AC11" s="196">
        <v>2.99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19.55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249.58</v>
      </c>
      <c r="L12" s="196">
        <v>4.3499999999999996</v>
      </c>
      <c r="M12" s="196">
        <v>2.35</v>
      </c>
      <c r="N12" s="196">
        <v>0.96</v>
      </c>
      <c r="O12" s="196">
        <v>2.71</v>
      </c>
      <c r="P12" s="196">
        <v>0.92</v>
      </c>
      <c r="Q12" s="196">
        <v>1.9</v>
      </c>
      <c r="R12" s="196">
        <v>9.9499999999999993</v>
      </c>
      <c r="S12" s="196">
        <v>5.81</v>
      </c>
      <c r="T12" s="196">
        <v>0</v>
      </c>
      <c r="U12" s="196">
        <v>2.29</v>
      </c>
      <c r="V12" s="196">
        <v>3.94</v>
      </c>
      <c r="W12" s="196">
        <v>8.5399999999999991</v>
      </c>
      <c r="X12" s="196">
        <v>16.22</v>
      </c>
      <c r="Y12" s="196">
        <v>0</v>
      </c>
      <c r="Z12" s="196">
        <v>64.44</v>
      </c>
      <c r="AA12" s="196">
        <v>25.17</v>
      </c>
      <c r="AB12" s="196">
        <v>0</v>
      </c>
      <c r="AC12" s="196">
        <v>2.99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19.55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249.58</v>
      </c>
      <c r="L13" s="196">
        <v>4.3499999999999996</v>
      </c>
      <c r="M13" s="196">
        <v>14.76</v>
      </c>
      <c r="N13" s="196">
        <v>14.38</v>
      </c>
      <c r="O13" s="196">
        <v>39.58</v>
      </c>
      <c r="P13" s="196">
        <v>13.26</v>
      </c>
      <c r="Q13" s="196">
        <v>1.9</v>
      </c>
      <c r="R13" s="196">
        <v>9.9499999999999993</v>
      </c>
      <c r="S13" s="196">
        <v>5.81</v>
      </c>
      <c r="T13" s="196">
        <v>0</v>
      </c>
      <c r="U13" s="196">
        <v>2.29</v>
      </c>
      <c r="V13" s="196">
        <v>3.94</v>
      </c>
      <c r="W13" s="196">
        <v>8.5399999999999991</v>
      </c>
      <c r="X13" s="196">
        <v>16.22</v>
      </c>
      <c r="Y13" s="196">
        <v>0</v>
      </c>
      <c r="Z13" s="196">
        <v>64.44</v>
      </c>
      <c r="AA13" s="196">
        <v>25.17</v>
      </c>
      <c r="AB13" s="196">
        <v>0</v>
      </c>
      <c r="AC13" s="196">
        <v>2.99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19.55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249.58</v>
      </c>
      <c r="L14" s="196">
        <v>4.3499999999999996</v>
      </c>
      <c r="M14" s="196">
        <v>31.75</v>
      </c>
      <c r="N14" s="196">
        <v>14.38</v>
      </c>
      <c r="O14" s="196">
        <v>39.58</v>
      </c>
      <c r="P14" s="196">
        <v>13.26</v>
      </c>
      <c r="Q14" s="196">
        <v>1.9</v>
      </c>
      <c r="R14" s="196">
        <v>9.9499999999999993</v>
      </c>
      <c r="S14" s="196">
        <v>5.81</v>
      </c>
      <c r="T14" s="196">
        <v>0</v>
      </c>
      <c r="U14" s="196">
        <v>2.29</v>
      </c>
      <c r="V14" s="196">
        <v>3.94</v>
      </c>
      <c r="W14" s="196">
        <v>8.5399999999999991</v>
      </c>
      <c r="X14" s="196">
        <v>16.22</v>
      </c>
      <c r="Y14" s="196">
        <v>0</v>
      </c>
      <c r="Z14" s="196">
        <v>64.44</v>
      </c>
      <c r="AA14" s="196">
        <v>25.17</v>
      </c>
      <c r="AB14" s="196">
        <v>0</v>
      </c>
      <c r="AC14" s="196">
        <v>2.99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19.55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249.58</v>
      </c>
      <c r="L15" s="196">
        <v>4.3499999999999996</v>
      </c>
      <c r="M15" s="196">
        <v>34.880000000000003</v>
      </c>
      <c r="N15" s="196">
        <v>14.38</v>
      </c>
      <c r="O15" s="196">
        <v>39.58</v>
      </c>
      <c r="P15" s="196">
        <v>13.26</v>
      </c>
      <c r="Q15" s="196">
        <v>1.9</v>
      </c>
      <c r="R15" s="196">
        <v>9.9499999999999993</v>
      </c>
      <c r="S15" s="196">
        <v>5.81</v>
      </c>
      <c r="T15" s="196">
        <v>0</v>
      </c>
      <c r="U15" s="196">
        <v>2.29</v>
      </c>
      <c r="V15" s="196">
        <v>3.94</v>
      </c>
      <c r="W15" s="196">
        <v>8.5399999999999991</v>
      </c>
      <c r="X15" s="196">
        <v>16.22</v>
      </c>
      <c r="Y15" s="196">
        <v>0</v>
      </c>
      <c r="Z15" s="196">
        <v>64.94</v>
      </c>
      <c r="AA15" s="196">
        <v>25.01</v>
      </c>
      <c r="AB15" s="196">
        <v>0</v>
      </c>
      <c r="AC15" s="196">
        <v>2.99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19.55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249.58</v>
      </c>
      <c r="L16" s="196">
        <v>4.3499999999999996</v>
      </c>
      <c r="M16" s="196">
        <v>34.880000000000003</v>
      </c>
      <c r="N16" s="196">
        <v>14.38</v>
      </c>
      <c r="O16" s="196">
        <v>39.58</v>
      </c>
      <c r="P16" s="196">
        <v>13.26</v>
      </c>
      <c r="Q16" s="196">
        <v>1.9</v>
      </c>
      <c r="R16" s="196">
        <v>9.9499999999999993</v>
      </c>
      <c r="S16" s="196">
        <v>5.81</v>
      </c>
      <c r="T16" s="196">
        <v>0</v>
      </c>
      <c r="U16" s="196">
        <v>2.29</v>
      </c>
      <c r="V16" s="196">
        <v>3.94</v>
      </c>
      <c r="W16" s="196">
        <v>8.5399999999999991</v>
      </c>
      <c r="X16" s="196">
        <v>16.22</v>
      </c>
      <c r="Y16" s="196">
        <v>0</v>
      </c>
      <c r="Z16" s="196">
        <v>64.94</v>
      </c>
      <c r="AA16" s="196">
        <v>25.01</v>
      </c>
      <c r="AB16" s="196">
        <v>0</v>
      </c>
      <c r="AC16" s="196">
        <v>3.99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19.55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249.58</v>
      </c>
      <c r="L17" s="196">
        <v>4.3499999999999996</v>
      </c>
      <c r="M17" s="196">
        <v>34.880000000000003</v>
      </c>
      <c r="N17" s="196">
        <v>14.38</v>
      </c>
      <c r="O17" s="196">
        <v>39.58</v>
      </c>
      <c r="P17" s="196">
        <v>13.26</v>
      </c>
      <c r="Q17" s="196">
        <v>1.9</v>
      </c>
      <c r="R17" s="196">
        <v>9.9499999999999993</v>
      </c>
      <c r="S17" s="196">
        <v>5.81</v>
      </c>
      <c r="T17" s="196">
        <v>0</v>
      </c>
      <c r="U17" s="196">
        <v>2.29</v>
      </c>
      <c r="V17" s="196">
        <v>3.94</v>
      </c>
      <c r="W17" s="196">
        <v>8.5399999999999991</v>
      </c>
      <c r="X17" s="196">
        <v>16.22</v>
      </c>
      <c r="Y17" s="196">
        <v>0</v>
      </c>
      <c r="Z17" s="196">
        <v>64.94</v>
      </c>
      <c r="AA17" s="196">
        <v>25.01</v>
      </c>
      <c r="AB17" s="196">
        <v>0</v>
      </c>
      <c r="AC17" s="196">
        <v>3.99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19.55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249.58</v>
      </c>
      <c r="L18" s="196">
        <v>4.3499999999999996</v>
      </c>
      <c r="M18" s="196">
        <v>34.880000000000003</v>
      </c>
      <c r="N18" s="196">
        <v>14.38</v>
      </c>
      <c r="O18" s="196">
        <v>39.58</v>
      </c>
      <c r="P18" s="196">
        <v>13.26</v>
      </c>
      <c r="Q18" s="196">
        <v>1.9</v>
      </c>
      <c r="R18" s="196">
        <v>9.9499999999999993</v>
      </c>
      <c r="S18" s="196">
        <v>5.81</v>
      </c>
      <c r="T18" s="196">
        <v>0</v>
      </c>
      <c r="U18" s="196">
        <v>2.29</v>
      </c>
      <c r="V18" s="196">
        <v>3.94</v>
      </c>
      <c r="W18" s="196">
        <v>8.5399999999999991</v>
      </c>
      <c r="X18" s="196">
        <v>16.22</v>
      </c>
      <c r="Y18" s="196">
        <v>0</v>
      </c>
      <c r="Z18" s="196">
        <v>64.94</v>
      </c>
      <c r="AA18" s="196">
        <v>25.01</v>
      </c>
      <c r="AB18" s="196">
        <v>0</v>
      </c>
      <c r="AC18" s="196">
        <v>3.99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19.55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249.58</v>
      </c>
      <c r="L19" s="196">
        <v>4.3499999999999996</v>
      </c>
      <c r="M19" s="196">
        <v>34.880000000000003</v>
      </c>
      <c r="N19" s="196">
        <v>14.38</v>
      </c>
      <c r="O19" s="196">
        <v>39.58</v>
      </c>
      <c r="P19" s="196">
        <v>13.26</v>
      </c>
      <c r="Q19" s="196">
        <v>1.9</v>
      </c>
      <c r="R19" s="196">
        <v>9.9499999999999993</v>
      </c>
      <c r="S19" s="196">
        <v>5.81</v>
      </c>
      <c r="T19" s="196">
        <v>0</v>
      </c>
      <c r="U19" s="196">
        <v>2.29</v>
      </c>
      <c r="V19" s="196">
        <v>3.94</v>
      </c>
      <c r="W19" s="196">
        <v>8.5399999999999991</v>
      </c>
      <c r="X19" s="196">
        <v>16.22</v>
      </c>
      <c r="Y19" s="196">
        <v>0</v>
      </c>
      <c r="Z19" s="196">
        <v>64.94</v>
      </c>
      <c r="AA19" s="196">
        <v>25.01</v>
      </c>
      <c r="AB19" s="196">
        <v>0</v>
      </c>
      <c r="AC19" s="196">
        <v>3.99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19.55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249.58</v>
      </c>
      <c r="L20" s="196">
        <v>4.3499999999999996</v>
      </c>
      <c r="M20" s="196">
        <v>34.880000000000003</v>
      </c>
      <c r="N20" s="196">
        <v>14.38</v>
      </c>
      <c r="O20" s="196">
        <v>39.58</v>
      </c>
      <c r="P20" s="196">
        <v>13.26</v>
      </c>
      <c r="Q20" s="196">
        <v>1.9</v>
      </c>
      <c r="R20" s="196">
        <v>9.9499999999999993</v>
      </c>
      <c r="S20" s="196">
        <v>5.81</v>
      </c>
      <c r="T20" s="196">
        <v>0</v>
      </c>
      <c r="U20" s="196">
        <v>2.29</v>
      </c>
      <c r="V20" s="196">
        <v>3.94</v>
      </c>
      <c r="W20" s="196">
        <v>8.5399999999999991</v>
      </c>
      <c r="X20" s="196">
        <v>16.22</v>
      </c>
      <c r="Y20" s="196">
        <v>0</v>
      </c>
      <c r="Z20" s="196">
        <v>64.94</v>
      </c>
      <c r="AA20" s="196">
        <v>25.01</v>
      </c>
      <c r="AB20" s="196">
        <v>0</v>
      </c>
      <c r="AC20" s="196">
        <v>3.99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19.55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249.58</v>
      </c>
      <c r="L21" s="196">
        <v>4.3499999999999996</v>
      </c>
      <c r="M21" s="196">
        <v>34.880000000000003</v>
      </c>
      <c r="N21" s="196">
        <v>14.38</v>
      </c>
      <c r="O21" s="196">
        <v>39.58</v>
      </c>
      <c r="P21" s="196">
        <v>13.26</v>
      </c>
      <c r="Q21" s="196">
        <v>1.9</v>
      </c>
      <c r="R21" s="196">
        <v>9.9499999999999993</v>
      </c>
      <c r="S21" s="196">
        <v>5.81</v>
      </c>
      <c r="T21" s="196">
        <v>0</v>
      </c>
      <c r="U21" s="196">
        <v>2.29</v>
      </c>
      <c r="V21" s="196">
        <v>3.94</v>
      </c>
      <c r="W21" s="196">
        <v>8.5399999999999991</v>
      </c>
      <c r="X21" s="196">
        <v>16.22</v>
      </c>
      <c r="Y21" s="196">
        <v>0</v>
      </c>
      <c r="Z21" s="196">
        <v>64.94</v>
      </c>
      <c r="AA21" s="196">
        <v>25.01</v>
      </c>
      <c r="AB21" s="196">
        <v>0</v>
      </c>
      <c r="AC21" s="196">
        <v>3.99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19.55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249.58</v>
      </c>
      <c r="L22" s="196">
        <v>4.3499999999999996</v>
      </c>
      <c r="M22" s="196">
        <v>34.880000000000003</v>
      </c>
      <c r="N22" s="196">
        <v>14.38</v>
      </c>
      <c r="O22" s="196">
        <v>2.71</v>
      </c>
      <c r="P22" s="196">
        <v>13.26</v>
      </c>
      <c r="Q22" s="196">
        <v>1.9</v>
      </c>
      <c r="R22" s="196">
        <v>9.9499999999999993</v>
      </c>
      <c r="S22" s="196">
        <v>5.81</v>
      </c>
      <c r="T22" s="196">
        <v>0</v>
      </c>
      <c r="U22" s="196">
        <v>2.29</v>
      </c>
      <c r="V22" s="196">
        <v>3.94</v>
      </c>
      <c r="W22" s="196">
        <v>8.5399999999999991</v>
      </c>
      <c r="X22" s="196">
        <v>16.22</v>
      </c>
      <c r="Y22" s="196">
        <v>0</v>
      </c>
      <c r="Z22" s="196">
        <v>64.94</v>
      </c>
      <c r="AA22" s="196">
        <v>25.01</v>
      </c>
      <c r="AB22" s="196">
        <v>0</v>
      </c>
      <c r="AC22" s="196">
        <v>3.99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19.55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249.58</v>
      </c>
      <c r="L23" s="196">
        <v>4.3499999999999996</v>
      </c>
      <c r="M23" s="196">
        <v>3.08</v>
      </c>
      <c r="N23" s="196">
        <v>1.54</v>
      </c>
      <c r="O23" s="196">
        <v>2.71</v>
      </c>
      <c r="P23" s="196">
        <v>0.92</v>
      </c>
      <c r="Q23" s="196">
        <v>1.9</v>
      </c>
      <c r="R23" s="196">
        <v>9.9499999999999993</v>
      </c>
      <c r="S23" s="196">
        <v>5.81</v>
      </c>
      <c r="T23" s="196">
        <v>0</v>
      </c>
      <c r="U23" s="196">
        <v>2.29</v>
      </c>
      <c r="V23" s="196">
        <v>3.94</v>
      </c>
      <c r="W23" s="196">
        <v>1.94</v>
      </c>
      <c r="X23" s="196">
        <v>8.49</v>
      </c>
      <c r="Y23" s="196">
        <v>0</v>
      </c>
      <c r="Z23" s="196">
        <v>2.2599999999999998</v>
      </c>
      <c r="AA23" s="196">
        <v>25.17</v>
      </c>
      <c r="AB23" s="196">
        <v>0</v>
      </c>
      <c r="AC23" s="196">
        <v>3.06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19.55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249.58</v>
      </c>
      <c r="L24" s="196">
        <v>4.3499999999999996</v>
      </c>
      <c r="M24" s="196">
        <v>2.35</v>
      </c>
      <c r="N24" s="196">
        <v>0.96</v>
      </c>
      <c r="O24" s="196">
        <v>2.71</v>
      </c>
      <c r="P24" s="196">
        <v>0.92</v>
      </c>
      <c r="Q24" s="196">
        <v>1.9</v>
      </c>
      <c r="R24" s="196">
        <v>0.69</v>
      </c>
      <c r="S24" s="196">
        <v>5.81</v>
      </c>
      <c r="T24" s="196">
        <v>0</v>
      </c>
      <c r="U24" s="196">
        <v>2.29</v>
      </c>
      <c r="V24" s="196">
        <v>0.26</v>
      </c>
      <c r="W24" s="196">
        <v>0.56000000000000005</v>
      </c>
      <c r="X24" s="196">
        <v>1.72</v>
      </c>
      <c r="Y24" s="196">
        <v>0</v>
      </c>
      <c r="Z24" s="196">
        <v>2.2599999999999998</v>
      </c>
      <c r="AA24" s="196">
        <v>25.17</v>
      </c>
      <c r="AB24" s="196">
        <v>0</v>
      </c>
      <c r="AC24" s="196">
        <v>3.06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19.55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220.69</v>
      </c>
      <c r="L25" s="196">
        <v>0.23</v>
      </c>
      <c r="M25" s="196">
        <v>2.35</v>
      </c>
      <c r="N25" s="196">
        <v>0.96</v>
      </c>
      <c r="O25" s="196">
        <v>2.71</v>
      </c>
      <c r="P25" s="196">
        <v>0.92</v>
      </c>
      <c r="Q25" s="196">
        <v>0.17</v>
      </c>
      <c r="R25" s="196">
        <v>0.69</v>
      </c>
      <c r="S25" s="196">
        <v>1.42</v>
      </c>
      <c r="T25" s="196">
        <v>0</v>
      </c>
      <c r="U25" s="196">
        <v>2.29</v>
      </c>
      <c r="V25" s="196">
        <v>0.26</v>
      </c>
      <c r="W25" s="196">
        <v>0.84</v>
      </c>
      <c r="X25" s="196">
        <v>1.59</v>
      </c>
      <c r="Y25" s="196">
        <v>0</v>
      </c>
      <c r="Z25" s="196">
        <v>2.2599999999999998</v>
      </c>
      <c r="AA25" s="196">
        <v>1.46</v>
      </c>
      <c r="AB25" s="196">
        <v>0</v>
      </c>
      <c r="AC25" s="196">
        <v>3.06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19.55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153.27000000000001</v>
      </c>
      <c r="L26" s="196">
        <v>0.23</v>
      </c>
      <c r="M26" s="196">
        <v>2.35</v>
      </c>
      <c r="N26" s="196">
        <v>0.96</v>
      </c>
      <c r="O26" s="196">
        <v>2.71</v>
      </c>
      <c r="P26" s="196">
        <v>0.92</v>
      </c>
      <c r="Q26" s="196">
        <v>0.17</v>
      </c>
      <c r="R26" s="196">
        <v>0.68</v>
      </c>
      <c r="S26" s="196">
        <v>0.43</v>
      </c>
      <c r="T26" s="196">
        <v>0</v>
      </c>
      <c r="U26" s="196">
        <v>2.29</v>
      </c>
      <c r="V26" s="196">
        <v>0.25</v>
      </c>
      <c r="W26" s="196">
        <v>0.56000000000000005</v>
      </c>
      <c r="X26" s="196">
        <v>1.59</v>
      </c>
      <c r="Y26" s="196">
        <v>0</v>
      </c>
      <c r="Z26" s="196">
        <v>2.25</v>
      </c>
      <c r="AA26" s="196">
        <v>1.46</v>
      </c>
      <c r="AB26" s="196">
        <v>0</v>
      </c>
      <c r="AC26" s="196">
        <v>3.06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19.55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95.48</v>
      </c>
      <c r="L27" s="196">
        <v>0.62</v>
      </c>
      <c r="M27" s="196">
        <v>2.35</v>
      </c>
      <c r="N27" s="196">
        <v>0.96</v>
      </c>
      <c r="O27" s="196">
        <v>2.71</v>
      </c>
      <c r="P27" s="196">
        <v>0.92</v>
      </c>
      <c r="Q27" s="196">
        <v>0.17</v>
      </c>
      <c r="R27" s="196">
        <v>0.73</v>
      </c>
      <c r="S27" s="196">
        <v>0.43</v>
      </c>
      <c r="T27" s="196">
        <v>0</v>
      </c>
      <c r="U27" s="196">
        <v>2.29</v>
      </c>
      <c r="V27" s="196">
        <v>1.19</v>
      </c>
      <c r="W27" s="196">
        <v>0.56000000000000005</v>
      </c>
      <c r="X27" s="196">
        <v>1.59</v>
      </c>
      <c r="Y27" s="196">
        <v>0</v>
      </c>
      <c r="Z27" s="196">
        <v>2.25</v>
      </c>
      <c r="AA27" s="196">
        <v>1.46</v>
      </c>
      <c r="AB27" s="196">
        <v>0</v>
      </c>
      <c r="AC27" s="196">
        <v>3.06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15.61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19.55</v>
      </c>
      <c r="AS27" s="196">
        <v>31.39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37.700000000000003</v>
      </c>
      <c r="L28" s="196">
        <v>0.93</v>
      </c>
      <c r="M28" s="196">
        <v>2.35</v>
      </c>
      <c r="N28" s="196">
        <v>0.96</v>
      </c>
      <c r="O28" s="196">
        <v>2.71</v>
      </c>
      <c r="P28" s="196">
        <v>0.92</v>
      </c>
      <c r="Q28" s="196">
        <v>0.24</v>
      </c>
      <c r="R28" s="196">
        <v>0.69</v>
      </c>
      <c r="S28" s="196">
        <v>0.43</v>
      </c>
      <c r="T28" s="196">
        <v>0</v>
      </c>
      <c r="U28" s="196">
        <v>2.29</v>
      </c>
      <c r="V28" s="196">
        <v>0.25</v>
      </c>
      <c r="W28" s="196">
        <v>0.56000000000000005</v>
      </c>
      <c r="X28" s="196">
        <v>1.59</v>
      </c>
      <c r="Y28" s="196">
        <v>0</v>
      </c>
      <c r="Z28" s="196">
        <v>2.25</v>
      </c>
      <c r="AA28" s="196">
        <v>1.46</v>
      </c>
      <c r="AB28" s="196">
        <v>0</v>
      </c>
      <c r="AC28" s="196">
        <v>3.06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19.55</v>
      </c>
      <c r="AS28" s="196">
        <v>31.39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20.010000000000002</v>
      </c>
      <c r="L29" s="196">
        <v>0.09</v>
      </c>
      <c r="M29" s="196">
        <v>2.35</v>
      </c>
      <c r="N29" s="196">
        <v>0.96</v>
      </c>
      <c r="O29" s="196">
        <v>2.71</v>
      </c>
      <c r="P29" s="196">
        <v>0.92</v>
      </c>
      <c r="Q29" s="196">
        <v>0.18</v>
      </c>
      <c r="R29" s="196">
        <v>0.69</v>
      </c>
      <c r="S29" s="196">
        <v>0.43</v>
      </c>
      <c r="T29" s="196">
        <v>0</v>
      </c>
      <c r="U29" s="196">
        <v>2.29</v>
      </c>
      <c r="V29" s="196">
        <v>0.25</v>
      </c>
      <c r="W29" s="196">
        <v>0.56000000000000005</v>
      </c>
      <c r="X29" s="196">
        <v>1.59</v>
      </c>
      <c r="Y29" s="196">
        <v>0</v>
      </c>
      <c r="Z29" s="196">
        <v>2.25</v>
      </c>
      <c r="AA29" s="196">
        <v>1.46</v>
      </c>
      <c r="AB29" s="196">
        <v>0</v>
      </c>
      <c r="AC29" s="196">
        <v>3.06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19.55</v>
      </c>
      <c r="AS29" s="196">
        <v>31.39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18.8</v>
      </c>
      <c r="L30" s="196">
        <v>-11.81</v>
      </c>
      <c r="M30" s="196">
        <v>2.35</v>
      </c>
      <c r="N30" s="196">
        <v>0.96</v>
      </c>
      <c r="O30" s="196">
        <v>2.71</v>
      </c>
      <c r="P30" s="196">
        <v>0.92</v>
      </c>
      <c r="Q30" s="196">
        <v>0.18</v>
      </c>
      <c r="R30" s="196">
        <v>0.69</v>
      </c>
      <c r="S30" s="196">
        <v>0.43</v>
      </c>
      <c r="T30" s="196">
        <v>0</v>
      </c>
      <c r="U30" s="196">
        <v>2.29</v>
      </c>
      <c r="V30" s="196">
        <v>0.25</v>
      </c>
      <c r="W30" s="196">
        <v>0.56000000000000005</v>
      </c>
      <c r="X30" s="196">
        <v>1.59</v>
      </c>
      <c r="Y30" s="196">
        <v>0</v>
      </c>
      <c r="Z30" s="196">
        <v>2.25</v>
      </c>
      <c r="AA30" s="196">
        <v>1.46</v>
      </c>
      <c r="AB30" s="196">
        <v>0</v>
      </c>
      <c r="AC30" s="196">
        <v>3.06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19.55</v>
      </c>
      <c r="AS30" s="196">
        <v>31.39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18.8</v>
      </c>
      <c r="L31" s="196">
        <v>0.26</v>
      </c>
      <c r="M31" s="196">
        <v>2.35</v>
      </c>
      <c r="N31" s="196">
        <v>0.96</v>
      </c>
      <c r="O31" s="196">
        <v>2.71</v>
      </c>
      <c r="P31" s="196">
        <v>0.92</v>
      </c>
      <c r="Q31" s="196">
        <v>0.18</v>
      </c>
      <c r="R31" s="196">
        <v>0.69</v>
      </c>
      <c r="S31" s="196">
        <v>0.43</v>
      </c>
      <c r="T31" s="196">
        <v>0</v>
      </c>
      <c r="U31" s="196">
        <v>2.29</v>
      </c>
      <c r="V31" s="196">
        <v>0.25</v>
      </c>
      <c r="W31" s="196">
        <v>0.56000000000000005</v>
      </c>
      <c r="X31" s="196">
        <v>1.59</v>
      </c>
      <c r="Y31" s="196">
        <v>0</v>
      </c>
      <c r="Z31" s="196">
        <v>2.25</v>
      </c>
      <c r="AA31" s="196">
        <v>1.46</v>
      </c>
      <c r="AB31" s="196">
        <v>0</v>
      </c>
      <c r="AC31" s="196">
        <v>3.06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0.38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19.55</v>
      </c>
      <c r="AS31" s="196">
        <v>31.39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18.8</v>
      </c>
      <c r="L32" s="196">
        <v>0.27</v>
      </c>
      <c r="M32" s="196">
        <v>2.35</v>
      </c>
      <c r="N32" s="196">
        <v>0.96</v>
      </c>
      <c r="O32" s="196">
        <v>2.71</v>
      </c>
      <c r="P32" s="196">
        <v>0.92</v>
      </c>
      <c r="Q32" s="196">
        <v>0.18</v>
      </c>
      <c r="R32" s="196">
        <v>0.69</v>
      </c>
      <c r="S32" s="196">
        <v>0.43</v>
      </c>
      <c r="T32" s="196">
        <v>0</v>
      </c>
      <c r="U32" s="196">
        <v>2.29</v>
      </c>
      <c r="V32" s="196">
        <v>0.25</v>
      </c>
      <c r="W32" s="196">
        <v>0.56000000000000005</v>
      </c>
      <c r="X32" s="196">
        <v>1.59</v>
      </c>
      <c r="Y32" s="196">
        <v>0</v>
      </c>
      <c r="Z32" s="196">
        <v>2.25</v>
      </c>
      <c r="AA32" s="196">
        <v>1.46</v>
      </c>
      <c r="AB32" s="196">
        <v>0</v>
      </c>
      <c r="AC32" s="196">
        <v>3.06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0.38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19.55</v>
      </c>
      <c r="AS32" s="196">
        <v>31.39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18.8</v>
      </c>
      <c r="L33" s="196">
        <v>0.27</v>
      </c>
      <c r="M33" s="196">
        <v>2.35</v>
      </c>
      <c r="N33" s="196">
        <v>0.96</v>
      </c>
      <c r="O33" s="196">
        <v>2.71</v>
      </c>
      <c r="P33" s="196">
        <v>0.92</v>
      </c>
      <c r="Q33" s="196">
        <v>0.18</v>
      </c>
      <c r="R33" s="196">
        <v>0.69</v>
      </c>
      <c r="S33" s="196">
        <v>0.43</v>
      </c>
      <c r="T33" s="196">
        <v>0</v>
      </c>
      <c r="U33" s="196">
        <v>2.29</v>
      </c>
      <c r="V33" s="196">
        <v>0.25</v>
      </c>
      <c r="W33" s="196">
        <v>0.56000000000000005</v>
      </c>
      <c r="X33" s="196">
        <v>1.59</v>
      </c>
      <c r="Y33" s="196">
        <v>0</v>
      </c>
      <c r="Z33" s="196">
        <v>2.25</v>
      </c>
      <c r="AA33" s="196">
        <v>1.46</v>
      </c>
      <c r="AB33" s="196">
        <v>0</v>
      </c>
      <c r="AC33" s="196">
        <v>3.06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0.38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19.55</v>
      </c>
      <c r="AS33" s="196">
        <v>31.39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18.8</v>
      </c>
      <c r="L34" s="196">
        <v>0.34</v>
      </c>
      <c r="M34" s="196">
        <v>2.35</v>
      </c>
      <c r="N34" s="196">
        <v>0.96</v>
      </c>
      <c r="O34" s="196">
        <v>2.71</v>
      </c>
      <c r="P34" s="196">
        <v>0.92</v>
      </c>
      <c r="Q34" s="196">
        <v>0.18</v>
      </c>
      <c r="R34" s="196">
        <v>0.69</v>
      </c>
      <c r="S34" s="196">
        <v>0.43</v>
      </c>
      <c r="T34" s="196">
        <v>0</v>
      </c>
      <c r="U34" s="196">
        <v>2.29</v>
      </c>
      <c r="V34" s="196">
        <v>0.25</v>
      </c>
      <c r="W34" s="196">
        <v>0.56000000000000005</v>
      </c>
      <c r="X34" s="196">
        <v>1.59</v>
      </c>
      <c r="Y34" s="196">
        <v>0</v>
      </c>
      <c r="Z34" s="196">
        <v>2.25</v>
      </c>
      <c r="AA34" s="196">
        <v>1.46</v>
      </c>
      <c r="AB34" s="196">
        <v>0</v>
      </c>
      <c r="AC34" s="196">
        <v>3.06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1.19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19.55</v>
      </c>
      <c r="AS34" s="196">
        <v>31.39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18.77</v>
      </c>
      <c r="L35" s="196">
        <v>0.28000000000000003</v>
      </c>
      <c r="M35" s="196">
        <v>2.35</v>
      </c>
      <c r="N35" s="196">
        <v>0.96</v>
      </c>
      <c r="O35" s="196">
        <v>2.71</v>
      </c>
      <c r="P35" s="196">
        <v>0.92</v>
      </c>
      <c r="Q35" s="196">
        <v>0.18</v>
      </c>
      <c r="R35" s="196">
        <v>0.69</v>
      </c>
      <c r="S35" s="196">
        <v>0.43</v>
      </c>
      <c r="T35" s="196">
        <v>0</v>
      </c>
      <c r="U35" s="196">
        <v>2.29</v>
      </c>
      <c r="V35" s="196">
        <v>0.25</v>
      </c>
      <c r="W35" s="196">
        <v>0.56000000000000005</v>
      </c>
      <c r="X35" s="196">
        <v>1.59</v>
      </c>
      <c r="Y35" s="196">
        <v>0</v>
      </c>
      <c r="Z35" s="196">
        <v>2.25</v>
      </c>
      <c r="AA35" s="196">
        <v>1.46</v>
      </c>
      <c r="AB35" s="196">
        <v>0</v>
      </c>
      <c r="AC35" s="196">
        <v>3.06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0.38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19.55</v>
      </c>
      <c r="AS35" s="196">
        <v>31.39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18.77</v>
      </c>
      <c r="L36" s="196">
        <v>0.35</v>
      </c>
      <c r="M36" s="196">
        <v>2.35</v>
      </c>
      <c r="N36" s="196">
        <v>0.96</v>
      </c>
      <c r="O36" s="196">
        <v>2.71</v>
      </c>
      <c r="P36" s="196">
        <v>0.92</v>
      </c>
      <c r="Q36" s="196">
        <v>0.18</v>
      </c>
      <c r="R36" s="196">
        <v>0.69</v>
      </c>
      <c r="S36" s="196">
        <v>0.43</v>
      </c>
      <c r="T36" s="196">
        <v>0</v>
      </c>
      <c r="U36" s="196">
        <v>2.29</v>
      </c>
      <c r="V36" s="196">
        <v>0.25</v>
      </c>
      <c r="W36" s="196">
        <v>0.56000000000000005</v>
      </c>
      <c r="X36" s="196">
        <v>1.59</v>
      </c>
      <c r="Y36" s="196">
        <v>0</v>
      </c>
      <c r="Z36" s="196">
        <v>2.25</v>
      </c>
      <c r="AA36" s="196">
        <v>1.46</v>
      </c>
      <c r="AB36" s="196">
        <v>0</v>
      </c>
      <c r="AC36" s="196">
        <v>3.06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-2.17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19.55</v>
      </c>
      <c r="AS36" s="196">
        <v>31.39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18.77</v>
      </c>
      <c r="L37" s="196">
        <v>0.3</v>
      </c>
      <c r="M37" s="196">
        <v>2.35</v>
      </c>
      <c r="N37" s="196">
        <v>0.96</v>
      </c>
      <c r="O37" s="196">
        <v>2.71</v>
      </c>
      <c r="P37" s="196">
        <v>0.92</v>
      </c>
      <c r="Q37" s="196">
        <v>0.18</v>
      </c>
      <c r="R37" s="196">
        <v>0.65</v>
      </c>
      <c r="S37" s="196">
        <v>0.43</v>
      </c>
      <c r="T37" s="196">
        <v>0</v>
      </c>
      <c r="U37" s="196">
        <v>2.29</v>
      </c>
      <c r="V37" s="196">
        <v>0.25</v>
      </c>
      <c r="W37" s="196">
        <v>0.56000000000000005</v>
      </c>
      <c r="X37" s="196">
        <v>1.59</v>
      </c>
      <c r="Y37" s="196">
        <v>0</v>
      </c>
      <c r="Z37" s="196">
        <v>2.25</v>
      </c>
      <c r="AA37" s="196">
        <v>1.46</v>
      </c>
      <c r="AB37" s="196">
        <v>0</v>
      </c>
      <c r="AC37" s="196">
        <v>3.06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-2.17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19.55</v>
      </c>
      <c r="AS37" s="196">
        <v>31.39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18.77</v>
      </c>
      <c r="L38" s="196">
        <v>0.36</v>
      </c>
      <c r="M38" s="196">
        <v>2.35</v>
      </c>
      <c r="N38" s="196">
        <v>0.96</v>
      </c>
      <c r="O38" s="196">
        <v>2.71</v>
      </c>
      <c r="P38" s="196">
        <v>0.92</v>
      </c>
      <c r="Q38" s="196">
        <v>0.18</v>
      </c>
      <c r="R38" s="196">
        <v>0.65</v>
      </c>
      <c r="S38" s="196">
        <v>0.43</v>
      </c>
      <c r="T38" s="196">
        <v>0</v>
      </c>
      <c r="U38" s="196">
        <v>2.29</v>
      </c>
      <c r="V38" s="196">
        <v>0.25</v>
      </c>
      <c r="W38" s="196">
        <v>0.56000000000000005</v>
      </c>
      <c r="X38" s="196">
        <v>1.59</v>
      </c>
      <c r="Y38" s="196">
        <v>0</v>
      </c>
      <c r="Z38" s="196">
        <v>2.25</v>
      </c>
      <c r="AA38" s="196">
        <v>1.46</v>
      </c>
      <c r="AB38" s="196">
        <v>0</v>
      </c>
      <c r="AC38" s="196">
        <v>3.06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-2.17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19.55</v>
      </c>
      <c r="AS38" s="196">
        <v>31.39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18.77</v>
      </c>
      <c r="L39" s="196">
        <v>0.37</v>
      </c>
      <c r="M39" s="196">
        <v>2.35</v>
      </c>
      <c r="N39" s="196">
        <v>0.96</v>
      </c>
      <c r="O39" s="196">
        <v>2.71</v>
      </c>
      <c r="P39" s="196">
        <v>0.92</v>
      </c>
      <c r="Q39" s="196">
        <v>0.18</v>
      </c>
      <c r="R39" s="196">
        <v>0.65</v>
      </c>
      <c r="S39" s="196">
        <v>0.43</v>
      </c>
      <c r="T39" s="196">
        <v>0</v>
      </c>
      <c r="U39" s="196">
        <v>2.29</v>
      </c>
      <c r="V39" s="196">
        <v>0.25</v>
      </c>
      <c r="W39" s="196">
        <v>0.56000000000000005</v>
      </c>
      <c r="X39" s="196">
        <v>1.59</v>
      </c>
      <c r="Y39" s="196">
        <v>0</v>
      </c>
      <c r="Z39" s="196">
        <v>2.25</v>
      </c>
      <c r="AA39" s="196">
        <v>1.46</v>
      </c>
      <c r="AB39" s="196">
        <v>0</v>
      </c>
      <c r="AC39" s="196">
        <v>3.06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-2.17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19.37</v>
      </c>
      <c r="AS39" s="196">
        <v>31.39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18.77</v>
      </c>
      <c r="L40" s="196">
        <v>0.39</v>
      </c>
      <c r="M40" s="196">
        <v>2.35</v>
      </c>
      <c r="N40" s="196">
        <v>0.96</v>
      </c>
      <c r="O40" s="196">
        <v>2.71</v>
      </c>
      <c r="P40" s="196">
        <v>0.92</v>
      </c>
      <c r="Q40" s="196">
        <v>0.18</v>
      </c>
      <c r="R40" s="196">
        <v>0.65</v>
      </c>
      <c r="S40" s="196">
        <v>0.43</v>
      </c>
      <c r="T40" s="196">
        <v>0</v>
      </c>
      <c r="U40" s="196">
        <v>2.29</v>
      </c>
      <c r="V40" s="196">
        <v>0.25</v>
      </c>
      <c r="W40" s="196">
        <v>0.56000000000000005</v>
      </c>
      <c r="X40" s="196">
        <v>1.59</v>
      </c>
      <c r="Y40" s="196">
        <v>0</v>
      </c>
      <c r="Z40" s="196">
        <v>2.25</v>
      </c>
      <c r="AA40" s="196">
        <v>1.46</v>
      </c>
      <c r="AB40" s="196">
        <v>0</v>
      </c>
      <c r="AC40" s="196">
        <v>3.06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-2.17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19.37</v>
      </c>
      <c r="AS40" s="196">
        <v>31.39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18.77</v>
      </c>
      <c r="L41" s="196">
        <v>0.38</v>
      </c>
      <c r="M41" s="196">
        <v>2.35</v>
      </c>
      <c r="N41" s="196">
        <v>0.96</v>
      </c>
      <c r="O41" s="196">
        <v>2.71</v>
      </c>
      <c r="P41" s="196">
        <v>0.92</v>
      </c>
      <c r="Q41" s="196">
        <v>0.18</v>
      </c>
      <c r="R41" s="196">
        <v>0.66</v>
      </c>
      <c r="S41" s="196">
        <v>0.43</v>
      </c>
      <c r="T41" s="196">
        <v>0</v>
      </c>
      <c r="U41" s="196">
        <v>2.29</v>
      </c>
      <c r="V41" s="196">
        <v>0.24</v>
      </c>
      <c r="W41" s="196">
        <v>0.56000000000000005</v>
      </c>
      <c r="X41" s="196">
        <v>1.59</v>
      </c>
      <c r="Y41" s="196">
        <v>0</v>
      </c>
      <c r="Z41" s="196">
        <v>2.25</v>
      </c>
      <c r="AA41" s="196">
        <v>1.46</v>
      </c>
      <c r="AB41" s="196">
        <v>0</v>
      </c>
      <c r="AC41" s="196">
        <v>3.06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-2.17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19.37</v>
      </c>
      <c r="AS41" s="196">
        <v>31.39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18.77</v>
      </c>
      <c r="L42" s="196">
        <v>0.36</v>
      </c>
      <c r="M42" s="196">
        <v>2.35</v>
      </c>
      <c r="N42" s="196">
        <v>0.96</v>
      </c>
      <c r="O42" s="196">
        <v>2.71</v>
      </c>
      <c r="P42" s="196">
        <v>0.92</v>
      </c>
      <c r="Q42" s="196">
        <v>0.18</v>
      </c>
      <c r="R42" s="196">
        <v>0.66</v>
      </c>
      <c r="S42" s="196">
        <v>0.43</v>
      </c>
      <c r="T42" s="196">
        <v>0</v>
      </c>
      <c r="U42" s="196">
        <v>2.29</v>
      </c>
      <c r="V42" s="196">
        <v>0.24</v>
      </c>
      <c r="W42" s="196">
        <v>0.56000000000000005</v>
      </c>
      <c r="X42" s="196">
        <v>1.59</v>
      </c>
      <c r="Y42" s="196">
        <v>0</v>
      </c>
      <c r="Z42" s="196">
        <v>2.25</v>
      </c>
      <c r="AA42" s="196">
        <v>1.46</v>
      </c>
      <c r="AB42" s="196">
        <v>0</v>
      </c>
      <c r="AC42" s="196">
        <v>3.06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-2.17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19.37</v>
      </c>
      <c r="AS42" s="196">
        <v>31.39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18.77</v>
      </c>
      <c r="L43" s="196">
        <v>0.36</v>
      </c>
      <c r="M43" s="196">
        <v>2.35</v>
      </c>
      <c r="N43" s="196">
        <v>0.96</v>
      </c>
      <c r="O43" s="196">
        <v>2.71</v>
      </c>
      <c r="P43" s="196">
        <v>0.92</v>
      </c>
      <c r="Q43" s="196">
        <v>0.18</v>
      </c>
      <c r="R43" s="196">
        <v>0.66</v>
      </c>
      <c r="S43" s="196">
        <v>0.43</v>
      </c>
      <c r="T43" s="196">
        <v>0</v>
      </c>
      <c r="U43" s="196">
        <v>2.29</v>
      </c>
      <c r="V43" s="196">
        <v>0.24</v>
      </c>
      <c r="W43" s="196">
        <v>0.56000000000000005</v>
      </c>
      <c r="X43" s="196">
        <v>1.59</v>
      </c>
      <c r="Y43" s="196">
        <v>0</v>
      </c>
      <c r="Z43" s="196">
        <v>2.25</v>
      </c>
      <c r="AA43" s="196">
        <v>1.46</v>
      </c>
      <c r="AB43" s="196">
        <v>0</v>
      </c>
      <c r="AC43" s="196">
        <v>3.06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-2.17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19.14</v>
      </c>
      <c r="AS43" s="196">
        <v>31.15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18.77</v>
      </c>
      <c r="L44" s="196">
        <v>0.36</v>
      </c>
      <c r="M44" s="196">
        <v>2.35</v>
      </c>
      <c r="N44" s="196">
        <v>0.96</v>
      </c>
      <c r="O44" s="196">
        <v>2.71</v>
      </c>
      <c r="P44" s="196">
        <v>0.92</v>
      </c>
      <c r="Q44" s="196">
        <v>0.18</v>
      </c>
      <c r="R44" s="196">
        <v>0.66</v>
      </c>
      <c r="S44" s="196">
        <v>0.43</v>
      </c>
      <c r="T44" s="196">
        <v>0</v>
      </c>
      <c r="U44" s="196">
        <v>2.29</v>
      </c>
      <c r="V44" s="196">
        <v>0.24</v>
      </c>
      <c r="W44" s="196">
        <v>0.56000000000000005</v>
      </c>
      <c r="X44" s="196">
        <v>1.59</v>
      </c>
      <c r="Y44" s="196">
        <v>0</v>
      </c>
      <c r="Z44" s="196">
        <v>2.25</v>
      </c>
      <c r="AA44" s="196">
        <v>1.46</v>
      </c>
      <c r="AB44" s="196">
        <v>0</v>
      </c>
      <c r="AC44" s="196">
        <v>3.06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-2.17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19.14</v>
      </c>
      <c r="AS44" s="196">
        <v>31.15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18.77</v>
      </c>
      <c r="L45" s="196">
        <v>0.36</v>
      </c>
      <c r="M45" s="196">
        <v>2.35</v>
      </c>
      <c r="N45" s="196">
        <v>0.96</v>
      </c>
      <c r="O45" s="196">
        <v>2.71</v>
      </c>
      <c r="P45" s="196">
        <v>0.92</v>
      </c>
      <c r="Q45" s="196">
        <v>0.18</v>
      </c>
      <c r="R45" s="196">
        <v>0.66</v>
      </c>
      <c r="S45" s="196">
        <v>0.43</v>
      </c>
      <c r="T45" s="196">
        <v>0</v>
      </c>
      <c r="U45" s="196">
        <v>2.17</v>
      </c>
      <c r="V45" s="196">
        <v>0.24</v>
      </c>
      <c r="W45" s="196">
        <v>0.56000000000000005</v>
      </c>
      <c r="X45" s="196">
        <v>1.59</v>
      </c>
      <c r="Y45" s="196">
        <v>0</v>
      </c>
      <c r="Z45" s="196">
        <v>2.25</v>
      </c>
      <c r="AA45" s="196">
        <v>1.46</v>
      </c>
      <c r="AB45" s="196">
        <v>0</v>
      </c>
      <c r="AC45" s="196">
        <v>3.06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-2.17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19.14</v>
      </c>
      <c r="AS45" s="196">
        <v>31.15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18.77</v>
      </c>
      <c r="L46" s="196">
        <v>0.36</v>
      </c>
      <c r="M46" s="196">
        <v>2.35</v>
      </c>
      <c r="N46" s="196">
        <v>0.96</v>
      </c>
      <c r="O46" s="196">
        <v>2.71</v>
      </c>
      <c r="P46" s="196">
        <v>0.92</v>
      </c>
      <c r="Q46" s="196">
        <v>0.18</v>
      </c>
      <c r="R46" s="196">
        <v>0.66</v>
      </c>
      <c r="S46" s="196">
        <v>0.43</v>
      </c>
      <c r="T46" s="196">
        <v>0</v>
      </c>
      <c r="U46" s="196">
        <v>2.04</v>
      </c>
      <c r="V46" s="196">
        <v>0.24</v>
      </c>
      <c r="W46" s="196">
        <v>0.56000000000000005</v>
      </c>
      <c r="X46" s="196">
        <v>1.59</v>
      </c>
      <c r="Y46" s="196">
        <v>0</v>
      </c>
      <c r="Z46" s="196">
        <v>2.25</v>
      </c>
      <c r="AA46" s="196">
        <v>1.46</v>
      </c>
      <c r="AB46" s="196">
        <v>0</v>
      </c>
      <c r="AC46" s="196">
        <v>1.75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-2.17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19.14</v>
      </c>
      <c r="AS46" s="196">
        <v>31.15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18.8</v>
      </c>
      <c r="L47" s="196">
        <v>0.36</v>
      </c>
      <c r="M47" s="196">
        <v>2.35</v>
      </c>
      <c r="N47" s="196">
        <v>0.96</v>
      </c>
      <c r="O47" s="196">
        <v>2.71</v>
      </c>
      <c r="P47" s="196">
        <v>0.92</v>
      </c>
      <c r="Q47" s="196">
        <v>0.18</v>
      </c>
      <c r="R47" s="196">
        <v>0.66</v>
      </c>
      <c r="S47" s="196">
        <v>0.43</v>
      </c>
      <c r="T47" s="196">
        <v>0</v>
      </c>
      <c r="U47" s="196">
        <v>1.89</v>
      </c>
      <c r="V47" s="196">
        <v>0.24</v>
      </c>
      <c r="W47" s="196">
        <v>0.56000000000000005</v>
      </c>
      <c r="X47" s="196">
        <v>1.59</v>
      </c>
      <c r="Y47" s="196">
        <v>0</v>
      </c>
      <c r="Z47" s="196">
        <v>2.25</v>
      </c>
      <c r="AA47" s="196">
        <v>1.46</v>
      </c>
      <c r="AB47" s="196">
        <v>0</v>
      </c>
      <c r="AC47" s="196">
        <v>1.75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15.61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19.14</v>
      </c>
      <c r="AS47" s="196">
        <v>31.15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18.8</v>
      </c>
      <c r="L48" s="196">
        <v>0.36</v>
      </c>
      <c r="M48" s="196">
        <v>2.35</v>
      </c>
      <c r="N48" s="196">
        <v>0.96</v>
      </c>
      <c r="O48" s="196">
        <v>2.71</v>
      </c>
      <c r="P48" s="196">
        <v>0.92</v>
      </c>
      <c r="Q48" s="196">
        <v>0.18</v>
      </c>
      <c r="R48" s="196">
        <v>0.66</v>
      </c>
      <c r="S48" s="196">
        <v>0.43</v>
      </c>
      <c r="T48" s="196">
        <v>0</v>
      </c>
      <c r="U48" s="196">
        <v>1.89</v>
      </c>
      <c r="V48" s="196">
        <v>0.24</v>
      </c>
      <c r="W48" s="196">
        <v>0.56000000000000005</v>
      </c>
      <c r="X48" s="196">
        <v>1.59</v>
      </c>
      <c r="Y48" s="196">
        <v>0</v>
      </c>
      <c r="Z48" s="196">
        <v>2.25</v>
      </c>
      <c r="AA48" s="196">
        <v>1.46</v>
      </c>
      <c r="AB48" s="196">
        <v>0</v>
      </c>
      <c r="AC48" s="196">
        <v>1.75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15.61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19.14</v>
      </c>
      <c r="AS48" s="196">
        <v>31.15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18.8</v>
      </c>
      <c r="L49" s="196">
        <v>0.32</v>
      </c>
      <c r="M49" s="196">
        <v>2.35</v>
      </c>
      <c r="N49" s="196">
        <v>0.96</v>
      </c>
      <c r="O49" s="196">
        <v>2.71</v>
      </c>
      <c r="P49" s="196">
        <v>0.92</v>
      </c>
      <c r="Q49" s="196">
        <v>0.17</v>
      </c>
      <c r="R49" s="196">
        <v>0.65</v>
      </c>
      <c r="S49" s="196">
        <v>0.43</v>
      </c>
      <c r="T49" s="196">
        <v>0</v>
      </c>
      <c r="U49" s="196">
        <v>1.89</v>
      </c>
      <c r="V49" s="196">
        <v>0.24</v>
      </c>
      <c r="W49" s="196">
        <v>0.56000000000000005</v>
      </c>
      <c r="X49" s="196">
        <v>1.59</v>
      </c>
      <c r="Y49" s="196">
        <v>0</v>
      </c>
      <c r="Z49" s="196">
        <v>2.25</v>
      </c>
      <c r="AA49" s="196">
        <v>1.1000000000000001</v>
      </c>
      <c r="AB49" s="196">
        <v>0</v>
      </c>
      <c r="AC49" s="196">
        <v>1.75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15.61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19.14</v>
      </c>
      <c r="AS49" s="196">
        <v>31.15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18.809999999999999</v>
      </c>
      <c r="L50" s="196">
        <v>0.17</v>
      </c>
      <c r="M50" s="196">
        <v>2.35</v>
      </c>
      <c r="N50" s="196">
        <v>0.96</v>
      </c>
      <c r="O50" s="196">
        <v>2.71</v>
      </c>
      <c r="P50" s="196">
        <v>0.92</v>
      </c>
      <c r="Q50" s="196">
        <v>0.17</v>
      </c>
      <c r="R50" s="196">
        <v>0.65</v>
      </c>
      <c r="S50" s="196">
        <v>0.43</v>
      </c>
      <c r="T50" s="196">
        <v>0</v>
      </c>
      <c r="U50" s="196">
        <v>1.89</v>
      </c>
      <c r="V50" s="196">
        <v>0.24</v>
      </c>
      <c r="W50" s="196">
        <v>0.56000000000000005</v>
      </c>
      <c r="X50" s="196">
        <v>1.59</v>
      </c>
      <c r="Y50" s="196">
        <v>0</v>
      </c>
      <c r="Z50" s="196">
        <v>2.25</v>
      </c>
      <c r="AA50" s="196">
        <v>1.1000000000000001</v>
      </c>
      <c r="AB50" s="196">
        <v>0</v>
      </c>
      <c r="AC50" s="196">
        <v>1.75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15.61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19.14</v>
      </c>
      <c r="AS50" s="196">
        <v>31.15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18.8</v>
      </c>
      <c r="L51" s="196">
        <v>0.16</v>
      </c>
      <c r="M51" s="196">
        <v>2.35</v>
      </c>
      <c r="N51" s="196">
        <v>0.96</v>
      </c>
      <c r="O51" s="196">
        <v>2.71</v>
      </c>
      <c r="P51" s="196">
        <v>0.92</v>
      </c>
      <c r="Q51" s="196">
        <v>0.17</v>
      </c>
      <c r="R51" s="196">
        <v>0.66</v>
      </c>
      <c r="S51" s="196">
        <v>0.43</v>
      </c>
      <c r="T51" s="196">
        <v>0</v>
      </c>
      <c r="U51" s="196">
        <v>1.89</v>
      </c>
      <c r="V51" s="196">
        <v>0.24</v>
      </c>
      <c r="W51" s="196">
        <v>0.56000000000000005</v>
      </c>
      <c r="X51" s="196">
        <v>1.59</v>
      </c>
      <c r="Y51" s="196">
        <v>0</v>
      </c>
      <c r="Z51" s="196">
        <v>2.25</v>
      </c>
      <c r="AA51" s="196">
        <v>1.46</v>
      </c>
      <c r="AB51" s="196">
        <v>0</v>
      </c>
      <c r="AC51" s="196">
        <v>1.75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15.61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18.91</v>
      </c>
      <c r="AS51" s="196">
        <v>31.15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18.8</v>
      </c>
      <c r="L52" s="196">
        <v>0.16</v>
      </c>
      <c r="M52" s="196">
        <v>2.35</v>
      </c>
      <c r="N52" s="196">
        <v>0.96</v>
      </c>
      <c r="O52" s="196">
        <v>2.71</v>
      </c>
      <c r="P52" s="196">
        <v>0.92</v>
      </c>
      <c r="Q52" s="196">
        <v>0.17</v>
      </c>
      <c r="R52" s="196">
        <v>0.66</v>
      </c>
      <c r="S52" s="196">
        <v>0.43</v>
      </c>
      <c r="T52" s="196">
        <v>0</v>
      </c>
      <c r="U52" s="196">
        <v>1.89</v>
      </c>
      <c r="V52" s="196">
        <v>0.24</v>
      </c>
      <c r="W52" s="196">
        <v>0.56000000000000005</v>
      </c>
      <c r="X52" s="196">
        <v>1.59</v>
      </c>
      <c r="Y52" s="196">
        <v>0</v>
      </c>
      <c r="Z52" s="196">
        <v>2.25</v>
      </c>
      <c r="AA52" s="196">
        <v>1.46</v>
      </c>
      <c r="AB52" s="196">
        <v>0</v>
      </c>
      <c r="AC52" s="196">
        <v>1.75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15.61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18.91</v>
      </c>
      <c r="AS52" s="196">
        <v>31.15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18.809999999999999</v>
      </c>
      <c r="L53" s="196">
        <v>0.15</v>
      </c>
      <c r="M53" s="196">
        <v>2.35</v>
      </c>
      <c r="N53" s="196">
        <v>0.96</v>
      </c>
      <c r="O53" s="196">
        <v>2.71</v>
      </c>
      <c r="P53" s="196">
        <v>0.92</v>
      </c>
      <c r="Q53" s="196">
        <v>0.17</v>
      </c>
      <c r="R53" s="196">
        <v>0.66</v>
      </c>
      <c r="S53" s="196">
        <v>0.43</v>
      </c>
      <c r="T53" s="196">
        <v>0</v>
      </c>
      <c r="U53" s="196">
        <v>1.89</v>
      </c>
      <c r="V53" s="196">
        <v>0.24</v>
      </c>
      <c r="W53" s="196">
        <v>0.56000000000000005</v>
      </c>
      <c r="X53" s="196">
        <v>1.59</v>
      </c>
      <c r="Y53" s="196">
        <v>0</v>
      </c>
      <c r="Z53" s="196">
        <v>2.25</v>
      </c>
      <c r="AA53" s="196">
        <v>1.46</v>
      </c>
      <c r="AB53" s="196">
        <v>0</v>
      </c>
      <c r="AC53" s="196">
        <v>1.75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15.61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18.91</v>
      </c>
      <c r="AS53" s="196">
        <v>31.15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63.7</v>
      </c>
      <c r="L54" s="196">
        <v>0.3</v>
      </c>
      <c r="M54" s="196">
        <v>2.35</v>
      </c>
      <c r="N54" s="196">
        <v>0.96</v>
      </c>
      <c r="O54" s="196">
        <v>2.71</v>
      </c>
      <c r="P54" s="196">
        <v>0.92</v>
      </c>
      <c r="Q54" s="196">
        <v>0.17</v>
      </c>
      <c r="R54" s="196">
        <v>0.66</v>
      </c>
      <c r="S54" s="196">
        <v>0.43</v>
      </c>
      <c r="T54" s="196">
        <v>0</v>
      </c>
      <c r="U54" s="196">
        <v>1.89</v>
      </c>
      <c r="V54" s="196">
        <v>0.24</v>
      </c>
      <c r="W54" s="196">
        <v>0.56000000000000005</v>
      </c>
      <c r="X54" s="196">
        <v>1.59</v>
      </c>
      <c r="Y54" s="196">
        <v>0</v>
      </c>
      <c r="Z54" s="196">
        <v>2.25</v>
      </c>
      <c r="AA54" s="196">
        <v>1.46</v>
      </c>
      <c r="AB54" s="196">
        <v>0</v>
      </c>
      <c r="AC54" s="196">
        <v>1.75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15.61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18.91</v>
      </c>
      <c r="AS54" s="196">
        <v>31.15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108.01</v>
      </c>
      <c r="L55" s="196">
        <v>0.28999999999999998</v>
      </c>
      <c r="M55" s="196">
        <v>2.35</v>
      </c>
      <c r="N55" s="196">
        <v>0.96</v>
      </c>
      <c r="O55" s="196">
        <v>2.71</v>
      </c>
      <c r="P55" s="196">
        <v>0.92</v>
      </c>
      <c r="Q55" s="196">
        <v>0.17</v>
      </c>
      <c r="R55" s="196">
        <v>0.66</v>
      </c>
      <c r="S55" s="196">
        <v>0.43</v>
      </c>
      <c r="T55" s="196">
        <v>0</v>
      </c>
      <c r="U55" s="196">
        <v>1.89</v>
      </c>
      <c r="V55" s="196">
        <v>0.24</v>
      </c>
      <c r="W55" s="196">
        <v>0.56000000000000005</v>
      </c>
      <c r="X55" s="196">
        <v>1.59</v>
      </c>
      <c r="Y55" s="196">
        <v>0</v>
      </c>
      <c r="Z55" s="196">
        <v>2.25</v>
      </c>
      <c r="AA55" s="196">
        <v>1.46</v>
      </c>
      <c r="AB55" s="196">
        <v>0</v>
      </c>
      <c r="AC55" s="196">
        <v>1.75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15.61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18.91</v>
      </c>
      <c r="AS55" s="196">
        <v>31.15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153.27000000000001</v>
      </c>
      <c r="L56" s="196">
        <v>0.28999999999999998</v>
      </c>
      <c r="M56" s="196">
        <v>2.35</v>
      </c>
      <c r="N56" s="196">
        <v>0.96</v>
      </c>
      <c r="O56" s="196">
        <v>2.71</v>
      </c>
      <c r="P56" s="196">
        <v>0.92</v>
      </c>
      <c r="Q56" s="196">
        <v>0.17</v>
      </c>
      <c r="R56" s="196">
        <v>0.66</v>
      </c>
      <c r="S56" s="196">
        <v>0.43</v>
      </c>
      <c r="T56" s="196">
        <v>0</v>
      </c>
      <c r="U56" s="196">
        <v>1.89</v>
      </c>
      <c r="V56" s="196">
        <v>0.24</v>
      </c>
      <c r="W56" s="196">
        <v>0.56000000000000005</v>
      </c>
      <c r="X56" s="196">
        <v>1.59</v>
      </c>
      <c r="Y56" s="196">
        <v>0</v>
      </c>
      <c r="Z56" s="196">
        <v>2.25</v>
      </c>
      <c r="AA56" s="196">
        <v>1.46</v>
      </c>
      <c r="AB56" s="196">
        <v>0</v>
      </c>
      <c r="AC56" s="196">
        <v>1.75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15.61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18.91</v>
      </c>
      <c r="AS56" s="196">
        <v>31.15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165.79</v>
      </c>
      <c r="L57" s="196">
        <v>0.28999999999999998</v>
      </c>
      <c r="M57" s="196">
        <v>2.35</v>
      </c>
      <c r="N57" s="196">
        <v>0.96</v>
      </c>
      <c r="O57" s="196">
        <v>2.71</v>
      </c>
      <c r="P57" s="196">
        <v>0.92</v>
      </c>
      <c r="Q57" s="196">
        <v>0.17</v>
      </c>
      <c r="R57" s="196">
        <v>0.66</v>
      </c>
      <c r="S57" s="196">
        <v>0.43</v>
      </c>
      <c r="T57" s="196">
        <v>0</v>
      </c>
      <c r="U57" s="196">
        <v>1.89</v>
      </c>
      <c r="V57" s="196">
        <v>0.24</v>
      </c>
      <c r="W57" s="196">
        <v>0.56000000000000005</v>
      </c>
      <c r="X57" s="196">
        <v>1.59</v>
      </c>
      <c r="Y57" s="196">
        <v>0</v>
      </c>
      <c r="Z57" s="196">
        <v>2.25</v>
      </c>
      <c r="AA57" s="196">
        <v>1.46</v>
      </c>
      <c r="AB57" s="196">
        <v>0</v>
      </c>
      <c r="AC57" s="196">
        <v>1.75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15.61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18.91</v>
      </c>
      <c r="AS57" s="196">
        <v>31.15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176.24</v>
      </c>
      <c r="L58" s="196">
        <v>0.28999999999999998</v>
      </c>
      <c r="M58" s="196">
        <v>2.35</v>
      </c>
      <c r="N58" s="196">
        <v>0.96</v>
      </c>
      <c r="O58" s="196">
        <v>2.71</v>
      </c>
      <c r="P58" s="196">
        <v>0.92</v>
      </c>
      <c r="Q58" s="196">
        <v>0.17</v>
      </c>
      <c r="R58" s="196">
        <v>0.66</v>
      </c>
      <c r="S58" s="196">
        <v>0.43</v>
      </c>
      <c r="T58" s="196">
        <v>0</v>
      </c>
      <c r="U58" s="196">
        <v>1.89</v>
      </c>
      <c r="V58" s="196">
        <v>0.24</v>
      </c>
      <c r="W58" s="196">
        <v>0.56000000000000005</v>
      </c>
      <c r="X58" s="196">
        <v>1.59</v>
      </c>
      <c r="Y58" s="196">
        <v>0</v>
      </c>
      <c r="Z58" s="196">
        <v>2.25</v>
      </c>
      <c r="AA58" s="196">
        <v>1.46</v>
      </c>
      <c r="AB58" s="196">
        <v>0</v>
      </c>
      <c r="AC58" s="196">
        <v>1.75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15.61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18.91</v>
      </c>
      <c r="AS58" s="196">
        <v>31.15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209.13</v>
      </c>
      <c r="L59" s="196">
        <v>0.28999999999999998</v>
      </c>
      <c r="M59" s="196">
        <v>2.35</v>
      </c>
      <c r="N59" s="196">
        <v>0.96</v>
      </c>
      <c r="O59" s="196">
        <v>2.71</v>
      </c>
      <c r="P59" s="196">
        <v>0.92</v>
      </c>
      <c r="Q59" s="196">
        <v>0.17</v>
      </c>
      <c r="R59" s="196">
        <v>0.66</v>
      </c>
      <c r="S59" s="196">
        <v>0.43</v>
      </c>
      <c r="T59" s="196">
        <v>0</v>
      </c>
      <c r="U59" s="196">
        <v>1.89</v>
      </c>
      <c r="V59" s="196">
        <v>0.24</v>
      </c>
      <c r="W59" s="196">
        <v>0.56000000000000005</v>
      </c>
      <c r="X59" s="196">
        <v>1.59</v>
      </c>
      <c r="Y59" s="196">
        <v>0</v>
      </c>
      <c r="Z59" s="196">
        <v>2.25</v>
      </c>
      <c r="AA59" s="196">
        <v>1.46</v>
      </c>
      <c r="AB59" s="196">
        <v>0</v>
      </c>
      <c r="AC59" s="196">
        <v>1.75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15.61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18.91</v>
      </c>
      <c r="AS59" s="196">
        <v>31.15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202.39</v>
      </c>
      <c r="L60" s="196">
        <v>0.28999999999999998</v>
      </c>
      <c r="M60" s="196">
        <v>2.35</v>
      </c>
      <c r="N60" s="196">
        <v>0.96</v>
      </c>
      <c r="O60" s="196">
        <v>2.71</v>
      </c>
      <c r="P60" s="196">
        <v>0.92</v>
      </c>
      <c r="Q60" s="196">
        <v>0.17</v>
      </c>
      <c r="R60" s="196">
        <v>0.66</v>
      </c>
      <c r="S60" s="196">
        <v>0.43</v>
      </c>
      <c r="T60" s="196">
        <v>0</v>
      </c>
      <c r="U60" s="196">
        <v>1.89</v>
      </c>
      <c r="V60" s="196">
        <v>0.24</v>
      </c>
      <c r="W60" s="196">
        <v>0.56000000000000005</v>
      </c>
      <c r="X60" s="196">
        <v>1.59</v>
      </c>
      <c r="Y60" s="196">
        <v>0</v>
      </c>
      <c r="Z60" s="196">
        <v>2.25</v>
      </c>
      <c r="AA60" s="196">
        <v>1.46</v>
      </c>
      <c r="AB60" s="196">
        <v>0</v>
      </c>
      <c r="AC60" s="196">
        <v>1.75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15.61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18.91</v>
      </c>
      <c r="AS60" s="196">
        <v>31.15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203.83</v>
      </c>
      <c r="L61" s="196">
        <v>0.28999999999999998</v>
      </c>
      <c r="M61" s="196">
        <v>2.35</v>
      </c>
      <c r="N61" s="196">
        <v>0.96</v>
      </c>
      <c r="O61" s="196">
        <v>2.71</v>
      </c>
      <c r="P61" s="196">
        <v>0.92</v>
      </c>
      <c r="Q61" s="196">
        <v>0.17</v>
      </c>
      <c r="R61" s="196">
        <v>0.66</v>
      </c>
      <c r="S61" s="196">
        <v>0.43</v>
      </c>
      <c r="T61" s="196">
        <v>0</v>
      </c>
      <c r="U61" s="196">
        <v>1.89</v>
      </c>
      <c r="V61" s="196">
        <v>0.24</v>
      </c>
      <c r="W61" s="196">
        <v>0.56000000000000005</v>
      </c>
      <c r="X61" s="196">
        <v>1.59</v>
      </c>
      <c r="Y61" s="196">
        <v>0</v>
      </c>
      <c r="Z61" s="196">
        <v>2.25</v>
      </c>
      <c r="AA61" s="196">
        <v>1.46</v>
      </c>
      <c r="AB61" s="196">
        <v>0</v>
      </c>
      <c r="AC61" s="196">
        <v>1.75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15.61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18.91</v>
      </c>
      <c r="AS61" s="196">
        <v>31.15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135.94</v>
      </c>
      <c r="L62" s="196">
        <v>0.28999999999999998</v>
      </c>
      <c r="M62" s="196">
        <v>2.35</v>
      </c>
      <c r="N62" s="196">
        <v>0.96</v>
      </c>
      <c r="O62" s="196">
        <v>2.71</v>
      </c>
      <c r="P62" s="196">
        <v>0.92</v>
      </c>
      <c r="Q62" s="196">
        <v>0.17</v>
      </c>
      <c r="R62" s="196">
        <v>0.66</v>
      </c>
      <c r="S62" s="196">
        <v>0.43</v>
      </c>
      <c r="T62" s="196">
        <v>0</v>
      </c>
      <c r="U62" s="196">
        <v>1.89</v>
      </c>
      <c r="V62" s="196">
        <v>0.24</v>
      </c>
      <c r="W62" s="196">
        <v>0.56000000000000005</v>
      </c>
      <c r="X62" s="196">
        <v>1.59</v>
      </c>
      <c r="Y62" s="196">
        <v>0</v>
      </c>
      <c r="Z62" s="196">
        <v>2.25</v>
      </c>
      <c r="AA62" s="196">
        <v>1.46</v>
      </c>
      <c r="AB62" s="196">
        <v>0</v>
      </c>
      <c r="AC62" s="196">
        <v>1.75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15.61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18.91</v>
      </c>
      <c r="AS62" s="196">
        <v>31.15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143.63999999999999</v>
      </c>
      <c r="L63" s="196">
        <v>0.28999999999999998</v>
      </c>
      <c r="M63" s="196">
        <v>2.35</v>
      </c>
      <c r="N63" s="196">
        <v>0.96</v>
      </c>
      <c r="O63" s="196">
        <v>2.71</v>
      </c>
      <c r="P63" s="196">
        <v>0.92</v>
      </c>
      <c r="Q63" s="196">
        <v>0.17</v>
      </c>
      <c r="R63" s="196">
        <v>0.66</v>
      </c>
      <c r="S63" s="196">
        <v>0.43</v>
      </c>
      <c r="T63" s="196">
        <v>0</v>
      </c>
      <c r="U63" s="196">
        <v>1.89</v>
      </c>
      <c r="V63" s="196">
        <v>0.24</v>
      </c>
      <c r="W63" s="196">
        <v>0.56000000000000005</v>
      </c>
      <c r="X63" s="196">
        <v>1.59</v>
      </c>
      <c r="Y63" s="196">
        <v>0</v>
      </c>
      <c r="Z63" s="196">
        <v>2.25</v>
      </c>
      <c r="AA63" s="196">
        <v>1.46</v>
      </c>
      <c r="AB63" s="196">
        <v>0</v>
      </c>
      <c r="AC63" s="196">
        <v>2.62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15.61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18.91</v>
      </c>
      <c r="AS63" s="196">
        <v>31.15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119.56</v>
      </c>
      <c r="L64" s="196">
        <v>0.28999999999999998</v>
      </c>
      <c r="M64" s="196">
        <v>2.35</v>
      </c>
      <c r="N64" s="196">
        <v>0.96</v>
      </c>
      <c r="O64" s="196">
        <v>2.71</v>
      </c>
      <c r="P64" s="196">
        <v>0.92</v>
      </c>
      <c r="Q64" s="196">
        <v>0.17</v>
      </c>
      <c r="R64" s="196">
        <v>0.66</v>
      </c>
      <c r="S64" s="196">
        <v>0.43</v>
      </c>
      <c r="T64" s="196">
        <v>0</v>
      </c>
      <c r="U64" s="196">
        <v>1.89</v>
      </c>
      <c r="V64" s="196">
        <v>0.24</v>
      </c>
      <c r="W64" s="196">
        <v>0.56000000000000005</v>
      </c>
      <c r="X64" s="196">
        <v>1.59</v>
      </c>
      <c r="Y64" s="196">
        <v>0</v>
      </c>
      <c r="Z64" s="196">
        <v>2.25</v>
      </c>
      <c r="AA64" s="196">
        <v>1.46</v>
      </c>
      <c r="AB64" s="196">
        <v>0</v>
      </c>
      <c r="AC64" s="196">
        <v>2.62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15.61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18.91</v>
      </c>
      <c r="AS64" s="196">
        <v>31.15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96.45</v>
      </c>
      <c r="L65" s="196">
        <v>0.28999999999999998</v>
      </c>
      <c r="M65" s="196">
        <v>2.35</v>
      </c>
      <c r="N65" s="196">
        <v>0.96</v>
      </c>
      <c r="O65" s="196">
        <v>2.71</v>
      </c>
      <c r="P65" s="196">
        <v>0.92</v>
      </c>
      <c r="Q65" s="196">
        <v>0.17</v>
      </c>
      <c r="R65" s="196">
        <v>0.66</v>
      </c>
      <c r="S65" s="196">
        <v>0.43</v>
      </c>
      <c r="T65" s="196">
        <v>0</v>
      </c>
      <c r="U65" s="196">
        <v>1.89</v>
      </c>
      <c r="V65" s="196">
        <v>0.24</v>
      </c>
      <c r="W65" s="196">
        <v>0.56000000000000005</v>
      </c>
      <c r="X65" s="196">
        <v>1.59</v>
      </c>
      <c r="Y65" s="196">
        <v>0</v>
      </c>
      <c r="Z65" s="196">
        <v>2.25</v>
      </c>
      <c r="AA65" s="196">
        <v>1.46</v>
      </c>
      <c r="AB65" s="196">
        <v>0</v>
      </c>
      <c r="AC65" s="196">
        <v>2.62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15.61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18.91</v>
      </c>
      <c r="AS65" s="196">
        <v>31.15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74.3</v>
      </c>
      <c r="L66" s="196">
        <v>0.3</v>
      </c>
      <c r="M66" s="196">
        <v>2.35</v>
      </c>
      <c r="N66" s="196">
        <v>0.96</v>
      </c>
      <c r="O66" s="196">
        <v>2.71</v>
      </c>
      <c r="P66" s="196">
        <v>0.92</v>
      </c>
      <c r="Q66" s="196">
        <v>0.17</v>
      </c>
      <c r="R66" s="196">
        <v>0.66</v>
      </c>
      <c r="S66" s="196">
        <v>0.43</v>
      </c>
      <c r="T66" s="196">
        <v>0</v>
      </c>
      <c r="U66" s="196">
        <v>1.89</v>
      </c>
      <c r="V66" s="196">
        <v>0.24</v>
      </c>
      <c r="W66" s="196">
        <v>0.56000000000000005</v>
      </c>
      <c r="X66" s="196">
        <v>1.59</v>
      </c>
      <c r="Y66" s="196">
        <v>0</v>
      </c>
      <c r="Z66" s="196">
        <v>2.25</v>
      </c>
      <c r="AA66" s="196">
        <v>1.46</v>
      </c>
      <c r="AB66" s="196">
        <v>0</v>
      </c>
      <c r="AC66" s="196">
        <v>2.62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15.61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18.91</v>
      </c>
      <c r="AS66" s="196">
        <v>31.15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18.8</v>
      </c>
      <c r="L67" s="196">
        <v>0.31</v>
      </c>
      <c r="M67" s="196">
        <v>2.35</v>
      </c>
      <c r="N67" s="196">
        <v>0.96</v>
      </c>
      <c r="O67" s="196">
        <v>2.71</v>
      </c>
      <c r="P67" s="196">
        <v>0.92</v>
      </c>
      <c r="Q67" s="196">
        <v>0.18</v>
      </c>
      <c r="R67" s="196">
        <v>0.66</v>
      </c>
      <c r="S67" s="196">
        <v>0.43</v>
      </c>
      <c r="T67" s="196">
        <v>0</v>
      </c>
      <c r="U67" s="196">
        <v>1.89</v>
      </c>
      <c r="V67" s="196">
        <v>0.24</v>
      </c>
      <c r="W67" s="196">
        <v>0.56000000000000005</v>
      </c>
      <c r="X67" s="196">
        <v>1.59</v>
      </c>
      <c r="Y67" s="196">
        <v>0</v>
      </c>
      <c r="Z67" s="196">
        <v>2.25</v>
      </c>
      <c r="AA67" s="196">
        <v>1.46</v>
      </c>
      <c r="AB67" s="196">
        <v>0</v>
      </c>
      <c r="AC67" s="196">
        <v>2.62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18.91</v>
      </c>
      <c r="AS67" s="196">
        <v>31.15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18.8</v>
      </c>
      <c r="L68" s="196">
        <v>0.36</v>
      </c>
      <c r="M68" s="196">
        <v>2.35</v>
      </c>
      <c r="N68" s="196">
        <v>0.96</v>
      </c>
      <c r="O68" s="196">
        <v>2.71</v>
      </c>
      <c r="P68" s="196">
        <v>0.92</v>
      </c>
      <c r="Q68" s="196">
        <v>0.18</v>
      </c>
      <c r="R68" s="196">
        <v>0.66</v>
      </c>
      <c r="S68" s="196">
        <v>0.43</v>
      </c>
      <c r="T68" s="196">
        <v>0</v>
      </c>
      <c r="U68" s="196">
        <v>1.89</v>
      </c>
      <c r="V68" s="196">
        <v>0.24</v>
      </c>
      <c r="W68" s="196">
        <v>0.56000000000000005</v>
      </c>
      <c r="X68" s="196">
        <v>1.59</v>
      </c>
      <c r="Y68" s="196">
        <v>0</v>
      </c>
      <c r="Z68" s="196">
        <v>2.25</v>
      </c>
      <c r="AA68" s="196">
        <v>1.46</v>
      </c>
      <c r="AB68" s="196">
        <v>0</v>
      </c>
      <c r="AC68" s="196">
        <v>2.62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0.38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18.91</v>
      </c>
      <c r="AS68" s="196">
        <v>31.15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18.8</v>
      </c>
      <c r="L69" s="196">
        <v>0.36</v>
      </c>
      <c r="M69" s="196">
        <v>2.35</v>
      </c>
      <c r="N69" s="196">
        <v>0.96</v>
      </c>
      <c r="O69" s="196">
        <v>2.71</v>
      </c>
      <c r="P69" s="196">
        <v>0.92</v>
      </c>
      <c r="Q69" s="196">
        <v>0.18</v>
      </c>
      <c r="R69" s="196">
        <v>0.66</v>
      </c>
      <c r="S69" s="196">
        <v>0.43</v>
      </c>
      <c r="T69" s="196">
        <v>0</v>
      </c>
      <c r="U69" s="196">
        <v>1.89</v>
      </c>
      <c r="V69" s="196">
        <v>0.24</v>
      </c>
      <c r="W69" s="196">
        <v>0.56000000000000005</v>
      </c>
      <c r="X69" s="196">
        <v>1.59</v>
      </c>
      <c r="Y69" s="196">
        <v>0</v>
      </c>
      <c r="Z69" s="196">
        <v>2.25</v>
      </c>
      <c r="AA69" s="196">
        <v>1.46</v>
      </c>
      <c r="AB69" s="196">
        <v>0</v>
      </c>
      <c r="AC69" s="196">
        <v>2.62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31.12</v>
      </c>
      <c r="AI69" s="196">
        <v>21.22</v>
      </c>
      <c r="AJ69" s="196">
        <v>0</v>
      </c>
      <c r="AK69" s="196">
        <v>-51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18.91</v>
      </c>
      <c r="AS69" s="196">
        <v>31.15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18.54</v>
      </c>
      <c r="L70" s="196">
        <v>0.36</v>
      </c>
      <c r="M70" s="196">
        <v>2.35</v>
      </c>
      <c r="N70" s="196">
        <v>0.96</v>
      </c>
      <c r="O70" s="196">
        <v>2.71</v>
      </c>
      <c r="P70" s="196">
        <v>0.92</v>
      </c>
      <c r="Q70" s="196">
        <v>0.18</v>
      </c>
      <c r="R70" s="196">
        <v>0.66</v>
      </c>
      <c r="S70" s="196">
        <v>0.43</v>
      </c>
      <c r="T70" s="196">
        <v>0</v>
      </c>
      <c r="U70" s="196">
        <v>1.89</v>
      </c>
      <c r="V70" s="196">
        <v>0.24</v>
      </c>
      <c r="W70" s="196">
        <v>0.56000000000000005</v>
      </c>
      <c r="X70" s="196">
        <v>1.59</v>
      </c>
      <c r="Y70" s="196">
        <v>0</v>
      </c>
      <c r="Z70" s="196">
        <v>2.25</v>
      </c>
      <c r="AA70" s="196">
        <v>1.46</v>
      </c>
      <c r="AB70" s="196">
        <v>0</v>
      </c>
      <c r="AC70" s="196">
        <v>1.75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31.12</v>
      </c>
      <c r="AI70" s="196">
        <v>21.22</v>
      </c>
      <c r="AJ70" s="196">
        <v>0</v>
      </c>
      <c r="AK70" s="196">
        <v>-51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18.91</v>
      </c>
      <c r="AS70" s="196">
        <v>31.15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15.51</v>
      </c>
      <c r="L71" s="196">
        <v>0.36</v>
      </c>
      <c r="M71" s="196">
        <v>2.35</v>
      </c>
      <c r="N71" s="196">
        <v>0.96</v>
      </c>
      <c r="O71" s="196">
        <v>2.71</v>
      </c>
      <c r="P71" s="196">
        <v>0.92</v>
      </c>
      <c r="Q71" s="196">
        <v>0.15</v>
      </c>
      <c r="R71" s="196">
        <v>0.66</v>
      </c>
      <c r="S71" s="196">
        <v>0.43</v>
      </c>
      <c r="T71" s="196">
        <v>0</v>
      </c>
      <c r="U71" s="196">
        <v>1.89</v>
      </c>
      <c r="V71" s="196">
        <v>0.24</v>
      </c>
      <c r="W71" s="196">
        <v>0.56000000000000005</v>
      </c>
      <c r="X71" s="196">
        <v>1.59</v>
      </c>
      <c r="Y71" s="196">
        <v>0</v>
      </c>
      <c r="Z71" s="196">
        <v>2.25</v>
      </c>
      <c r="AA71" s="196">
        <v>1.46</v>
      </c>
      <c r="AB71" s="196">
        <v>0</v>
      </c>
      <c r="AC71" s="196">
        <v>1.75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31.12</v>
      </c>
      <c r="AI71" s="196">
        <v>21.22</v>
      </c>
      <c r="AJ71" s="196">
        <v>0</v>
      </c>
      <c r="AK71" s="196">
        <v>-51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18.91</v>
      </c>
      <c r="AS71" s="196">
        <v>31.15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15.61</v>
      </c>
      <c r="L72" s="196">
        <v>0.36</v>
      </c>
      <c r="M72" s="196">
        <v>2.35</v>
      </c>
      <c r="N72" s="196">
        <v>0.96</v>
      </c>
      <c r="O72" s="196">
        <v>2.71</v>
      </c>
      <c r="P72" s="196">
        <v>0.92</v>
      </c>
      <c r="Q72" s="196">
        <v>0.15</v>
      </c>
      <c r="R72" s="196">
        <v>0.66</v>
      </c>
      <c r="S72" s="196">
        <v>0.43</v>
      </c>
      <c r="T72" s="196">
        <v>0</v>
      </c>
      <c r="U72" s="196">
        <v>1.89</v>
      </c>
      <c r="V72" s="196">
        <v>0.24</v>
      </c>
      <c r="W72" s="196">
        <v>0.56000000000000005</v>
      </c>
      <c r="X72" s="196">
        <v>1.59</v>
      </c>
      <c r="Y72" s="196">
        <v>0</v>
      </c>
      <c r="Z72" s="196">
        <v>2.25</v>
      </c>
      <c r="AA72" s="196">
        <v>1.46</v>
      </c>
      <c r="AB72" s="196">
        <v>0</v>
      </c>
      <c r="AC72" s="196">
        <v>1.75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31.12</v>
      </c>
      <c r="AI72" s="196">
        <v>21.22</v>
      </c>
      <c r="AJ72" s="196">
        <v>0</v>
      </c>
      <c r="AK72" s="196">
        <v>-51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18.91</v>
      </c>
      <c r="AS72" s="196">
        <v>31.15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15.51</v>
      </c>
      <c r="L73" s="196">
        <v>0.36</v>
      </c>
      <c r="M73" s="196">
        <v>2.35</v>
      </c>
      <c r="N73" s="196">
        <v>0.96</v>
      </c>
      <c r="O73" s="196">
        <v>2.71</v>
      </c>
      <c r="P73" s="196">
        <v>0.92</v>
      </c>
      <c r="Q73" s="196">
        <v>0.15</v>
      </c>
      <c r="R73" s="196">
        <v>0.66</v>
      </c>
      <c r="S73" s="196">
        <v>0.43</v>
      </c>
      <c r="T73" s="196">
        <v>0</v>
      </c>
      <c r="U73" s="196">
        <v>1.89</v>
      </c>
      <c r="V73" s="196">
        <v>0.24</v>
      </c>
      <c r="W73" s="196">
        <v>0.56000000000000005</v>
      </c>
      <c r="X73" s="196">
        <v>1.59</v>
      </c>
      <c r="Y73" s="196">
        <v>0</v>
      </c>
      <c r="Z73" s="196">
        <v>2.25</v>
      </c>
      <c r="AA73" s="196">
        <v>1.46</v>
      </c>
      <c r="AB73" s="196">
        <v>0</v>
      </c>
      <c r="AC73" s="196">
        <v>1.75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31.12</v>
      </c>
      <c r="AI73" s="196">
        <v>21.22</v>
      </c>
      <c r="AJ73" s="196">
        <v>0</v>
      </c>
      <c r="AK73" s="196">
        <v>-51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18.91</v>
      </c>
      <c r="AS73" s="196">
        <v>31.15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15.61</v>
      </c>
      <c r="L74" s="196">
        <v>0.36</v>
      </c>
      <c r="M74" s="196">
        <v>2.35</v>
      </c>
      <c r="N74" s="196">
        <v>0.96</v>
      </c>
      <c r="O74" s="196">
        <v>2.71</v>
      </c>
      <c r="P74" s="196">
        <v>0.92</v>
      </c>
      <c r="Q74" s="196">
        <v>0.15</v>
      </c>
      <c r="R74" s="196">
        <v>0.66</v>
      </c>
      <c r="S74" s="196">
        <v>0.43</v>
      </c>
      <c r="T74" s="196">
        <v>0</v>
      </c>
      <c r="U74" s="196">
        <v>1.89</v>
      </c>
      <c r="V74" s="196">
        <v>0.24</v>
      </c>
      <c r="W74" s="196">
        <v>0.56000000000000005</v>
      </c>
      <c r="X74" s="196">
        <v>1.59</v>
      </c>
      <c r="Y74" s="196">
        <v>0</v>
      </c>
      <c r="Z74" s="196">
        <v>2.25</v>
      </c>
      <c r="AA74" s="196">
        <v>1.46</v>
      </c>
      <c r="AB74" s="196">
        <v>0</v>
      </c>
      <c r="AC74" s="196">
        <v>1.75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31.12</v>
      </c>
      <c r="AI74" s="196">
        <v>21.22</v>
      </c>
      <c r="AJ74" s="196">
        <v>0</v>
      </c>
      <c r="AK74" s="196">
        <v>-51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18.91</v>
      </c>
      <c r="AS74" s="196">
        <v>31.15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15.51</v>
      </c>
      <c r="L75" s="196">
        <v>0.36</v>
      </c>
      <c r="M75" s="196">
        <v>2.35</v>
      </c>
      <c r="N75" s="196">
        <v>0.96</v>
      </c>
      <c r="O75" s="196">
        <v>2.71</v>
      </c>
      <c r="P75" s="196">
        <v>0.92</v>
      </c>
      <c r="Q75" s="196">
        <v>0.15</v>
      </c>
      <c r="R75" s="196">
        <v>0.66</v>
      </c>
      <c r="S75" s="196">
        <v>0.43</v>
      </c>
      <c r="T75" s="196">
        <v>0</v>
      </c>
      <c r="U75" s="196">
        <v>1.89</v>
      </c>
      <c r="V75" s="196">
        <v>0.24</v>
      </c>
      <c r="W75" s="196">
        <v>0.56000000000000005</v>
      </c>
      <c r="X75" s="196">
        <v>1.59</v>
      </c>
      <c r="Y75" s="196">
        <v>0</v>
      </c>
      <c r="Z75" s="196">
        <v>2.25</v>
      </c>
      <c r="AA75" s="196">
        <v>1.46</v>
      </c>
      <c r="AB75" s="196">
        <v>0</v>
      </c>
      <c r="AC75" s="196">
        <v>3.06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31.12</v>
      </c>
      <c r="AI75" s="196">
        <v>21.22</v>
      </c>
      <c r="AJ75" s="196">
        <v>0</v>
      </c>
      <c r="AK75" s="196">
        <v>-51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18.91</v>
      </c>
      <c r="AS75" s="196">
        <v>31.15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15.61</v>
      </c>
      <c r="L76" s="196">
        <v>0.36</v>
      </c>
      <c r="M76" s="196">
        <v>2.35</v>
      </c>
      <c r="N76" s="196">
        <v>0.96</v>
      </c>
      <c r="O76" s="196">
        <v>2.71</v>
      </c>
      <c r="P76" s="196">
        <v>0.92</v>
      </c>
      <c r="Q76" s="196">
        <v>0.15</v>
      </c>
      <c r="R76" s="196">
        <v>0.66</v>
      </c>
      <c r="S76" s="196">
        <v>0.43</v>
      </c>
      <c r="T76" s="196">
        <v>0</v>
      </c>
      <c r="U76" s="196">
        <v>1.89</v>
      </c>
      <c r="V76" s="196">
        <v>0.24</v>
      </c>
      <c r="W76" s="196">
        <v>0.56000000000000005</v>
      </c>
      <c r="X76" s="196">
        <v>1.59</v>
      </c>
      <c r="Y76" s="196">
        <v>0</v>
      </c>
      <c r="Z76" s="196">
        <v>2.25</v>
      </c>
      <c r="AA76" s="196">
        <v>1.46</v>
      </c>
      <c r="AB76" s="196">
        <v>0</v>
      </c>
      <c r="AC76" s="196">
        <v>1.75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31.12</v>
      </c>
      <c r="AI76" s="196">
        <v>21.22</v>
      </c>
      <c r="AJ76" s="196">
        <v>0</v>
      </c>
      <c r="AK76" s="196">
        <v>-51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18.91</v>
      </c>
      <c r="AS76" s="196">
        <v>31.15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15.51</v>
      </c>
      <c r="L77" s="196">
        <v>0.36</v>
      </c>
      <c r="M77" s="196">
        <v>2.35</v>
      </c>
      <c r="N77" s="196">
        <v>0.96</v>
      </c>
      <c r="O77" s="196">
        <v>2.71</v>
      </c>
      <c r="P77" s="196">
        <v>0.92</v>
      </c>
      <c r="Q77" s="196">
        <v>0.15</v>
      </c>
      <c r="R77" s="196">
        <v>0.66</v>
      </c>
      <c r="S77" s="196">
        <v>0.43</v>
      </c>
      <c r="T77" s="196">
        <v>0</v>
      </c>
      <c r="U77" s="196">
        <v>1.89</v>
      </c>
      <c r="V77" s="196">
        <v>0.24</v>
      </c>
      <c r="W77" s="196">
        <v>0.56000000000000005</v>
      </c>
      <c r="X77" s="196">
        <v>1.59</v>
      </c>
      <c r="Y77" s="196">
        <v>0</v>
      </c>
      <c r="Z77" s="196">
        <v>2.25</v>
      </c>
      <c r="AA77" s="196">
        <v>1.46</v>
      </c>
      <c r="AB77" s="196">
        <v>0</v>
      </c>
      <c r="AC77" s="196">
        <v>1.75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31.12</v>
      </c>
      <c r="AI77" s="196">
        <v>21.22</v>
      </c>
      <c r="AJ77" s="196">
        <v>0</v>
      </c>
      <c r="AK77" s="196">
        <v>-51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18.91</v>
      </c>
      <c r="AS77" s="196">
        <v>31.15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15.61</v>
      </c>
      <c r="L78" s="196">
        <v>0.36</v>
      </c>
      <c r="M78" s="196">
        <v>2.35</v>
      </c>
      <c r="N78" s="196">
        <v>0.96</v>
      </c>
      <c r="O78" s="196">
        <v>2.71</v>
      </c>
      <c r="P78" s="196">
        <v>0.92</v>
      </c>
      <c r="Q78" s="196">
        <v>0.15</v>
      </c>
      <c r="R78" s="196">
        <v>0.66</v>
      </c>
      <c r="S78" s="196">
        <v>0.43</v>
      </c>
      <c r="T78" s="196">
        <v>0</v>
      </c>
      <c r="U78" s="196">
        <v>1.89</v>
      </c>
      <c r="V78" s="196">
        <v>0.24</v>
      </c>
      <c r="W78" s="196">
        <v>0.56000000000000005</v>
      </c>
      <c r="X78" s="196">
        <v>1.59</v>
      </c>
      <c r="Y78" s="196">
        <v>0</v>
      </c>
      <c r="Z78" s="196">
        <v>2.25</v>
      </c>
      <c r="AA78" s="196">
        <v>1.46</v>
      </c>
      <c r="AB78" s="196">
        <v>0</v>
      </c>
      <c r="AC78" s="196">
        <v>1.75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31.12</v>
      </c>
      <c r="AI78" s="196">
        <v>21.22</v>
      </c>
      <c r="AJ78" s="196">
        <v>0</v>
      </c>
      <c r="AK78" s="196">
        <v>-51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18.91</v>
      </c>
      <c r="AS78" s="196">
        <v>31.15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18.39</v>
      </c>
      <c r="L79" s="196">
        <v>0.36</v>
      </c>
      <c r="M79" s="196">
        <v>2.35</v>
      </c>
      <c r="N79" s="196">
        <v>0.96</v>
      </c>
      <c r="O79" s="196">
        <v>2.71</v>
      </c>
      <c r="P79" s="196">
        <v>0.92</v>
      </c>
      <c r="Q79" s="196">
        <v>0.15</v>
      </c>
      <c r="R79" s="196">
        <v>0.66</v>
      </c>
      <c r="S79" s="196">
        <v>0.43</v>
      </c>
      <c r="T79" s="196">
        <v>0</v>
      </c>
      <c r="U79" s="196">
        <v>1.89</v>
      </c>
      <c r="V79" s="196">
        <v>0.24</v>
      </c>
      <c r="W79" s="196">
        <v>0.56000000000000005</v>
      </c>
      <c r="X79" s="196">
        <v>1.59</v>
      </c>
      <c r="Y79" s="196">
        <v>0</v>
      </c>
      <c r="Z79" s="196">
        <v>2.25</v>
      </c>
      <c r="AA79" s="196">
        <v>1.46</v>
      </c>
      <c r="AB79" s="196">
        <v>0</v>
      </c>
      <c r="AC79" s="196">
        <v>1.75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31.12</v>
      </c>
      <c r="AI79" s="196">
        <v>21.22</v>
      </c>
      <c r="AJ79" s="196">
        <v>0</v>
      </c>
      <c r="AK79" s="196">
        <v>-51</v>
      </c>
      <c r="AL79" s="196">
        <v>0</v>
      </c>
      <c r="AM79" s="196">
        <v>0</v>
      </c>
      <c r="AN79" s="196">
        <v>0</v>
      </c>
      <c r="AO79" s="196">
        <v>400.77</v>
      </c>
      <c r="AP79" s="196">
        <v>-8.2899999999999991</v>
      </c>
      <c r="AQ79" s="196">
        <v>0</v>
      </c>
      <c r="AR79" s="196">
        <v>18.91</v>
      </c>
      <c r="AS79" s="196">
        <v>31.15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18.399999999999999</v>
      </c>
      <c r="L80" s="196">
        <v>0.36</v>
      </c>
      <c r="M80" s="196">
        <v>2.35</v>
      </c>
      <c r="N80" s="196">
        <v>0.96</v>
      </c>
      <c r="O80" s="196">
        <v>2.71</v>
      </c>
      <c r="P80" s="196">
        <v>0.92</v>
      </c>
      <c r="Q80" s="196">
        <v>0.15</v>
      </c>
      <c r="R80" s="196">
        <v>0.66</v>
      </c>
      <c r="S80" s="196">
        <v>0.43</v>
      </c>
      <c r="T80" s="196">
        <v>0</v>
      </c>
      <c r="U80" s="196">
        <v>1.89</v>
      </c>
      <c r="V80" s="196">
        <v>0.24</v>
      </c>
      <c r="W80" s="196">
        <v>0.56000000000000005</v>
      </c>
      <c r="X80" s="196">
        <v>1.59</v>
      </c>
      <c r="Y80" s="196">
        <v>0</v>
      </c>
      <c r="Z80" s="196">
        <v>2.25</v>
      </c>
      <c r="AA80" s="196">
        <v>1.46</v>
      </c>
      <c r="AB80" s="196">
        <v>0</v>
      </c>
      <c r="AC80" s="196">
        <v>1.75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31.12</v>
      </c>
      <c r="AI80" s="196">
        <v>21.22</v>
      </c>
      <c r="AJ80" s="196">
        <v>0</v>
      </c>
      <c r="AK80" s="196">
        <v>-51</v>
      </c>
      <c r="AL80" s="196">
        <v>0</v>
      </c>
      <c r="AM80" s="196">
        <v>0</v>
      </c>
      <c r="AN80" s="196">
        <v>0</v>
      </c>
      <c r="AO80" s="196">
        <v>400.77</v>
      </c>
      <c r="AP80" s="196">
        <v>-8.2899999999999991</v>
      </c>
      <c r="AQ80" s="196">
        <v>0</v>
      </c>
      <c r="AR80" s="196">
        <v>18.91</v>
      </c>
      <c r="AS80" s="196">
        <v>31.15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18.39</v>
      </c>
      <c r="L81" s="196">
        <v>0.36</v>
      </c>
      <c r="M81" s="196">
        <v>2.35</v>
      </c>
      <c r="N81" s="196">
        <v>0.96</v>
      </c>
      <c r="O81" s="196">
        <v>2.71</v>
      </c>
      <c r="P81" s="196">
        <v>0.92</v>
      </c>
      <c r="Q81" s="196">
        <v>0.45</v>
      </c>
      <c r="R81" s="196">
        <v>0.66</v>
      </c>
      <c r="S81" s="196">
        <v>0.43</v>
      </c>
      <c r="T81" s="196">
        <v>0</v>
      </c>
      <c r="U81" s="196">
        <v>1.89</v>
      </c>
      <c r="V81" s="196">
        <v>0.24</v>
      </c>
      <c r="W81" s="196">
        <v>0.56000000000000005</v>
      </c>
      <c r="X81" s="196">
        <v>1.59</v>
      </c>
      <c r="Y81" s="196">
        <v>0</v>
      </c>
      <c r="Z81" s="196">
        <v>2.25</v>
      </c>
      <c r="AA81" s="196">
        <v>1.46</v>
      </c>
      <c r="AB81" s="196">
        <v>0</v>
      </c>
      <c r="AC81" s="196">
        <v>2.1800000000000002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-2.17</v>
      </c>
      <c r="AL81" s="196">
        <v>0</v>
      </c>
      <c r="AM81" s="196">
        <v>0</v>
      </c>
      <c r="AN81" s="196">
        <v>0</v>
      </c>
      <c r="AO81" s="196">
        <v>400.77</v>
      </c>
      <c r="AP81" s="196">
        <v>-8.2899999999999991</v>
      </c>
      <c r="AQ81" s="196">
        <v>0</v>
      </c>
      <c r="AR81" s="196">
        <v>18.91</v>
      </c>
      <c r="AS81" s="196">
        <v>31.15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18.55</v>
      </c>
      <c r="L82" s="196">
        <v>0.36</v>
      </c>
      <c r="M82" s="196">
        <v>2.35</v>
      </c>
      <c r="N82" s="196">
        <v>0.96</v>
      </c>
      <c r="O82" s="196">
        <v>2.71</v>
      </c>
      <c r="P82" s="196">
        <v>0.92</v>
      </c>
      <c r="Q82" s="196">
        <v>0.18</v>
      </c>
      <c r="R82" s="196">
        <v>0.66</v>
      </c>
      <c r="S82" s="196">
        <v>0.43</v>
      </c>
      <c r="T82" s="196">
        <v>0</v>
      </c>
      <c r="U82" s="196">
        <v>1.89</v>
      </c>
      <c r="V82" s="196">
        <v>0.24</v>
      </c>
      <c r="W82" s="196">
        <v>0.56000000000000005</v>
      </c>
      <c r="X82" s="196">
        <v>1.59</v>
      </c>
      <c r="Y82" s="196">
        <v>0</v>
      </c>
      <c r="Z82" s="196">
        <v>2.25</v>
      </c>
      <c r="AA82" s="196">
        <v>1.46</v>
      </c>
      <c r="AB82" s="196">
        <v>0</v>
      </c>
      <c r="AC82" s="196">
        <v>2.1800000000000002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-2.17</v>
      </c>
      <c r="AL82" s="196">
        <v>0</v>
      </c>
      <c r="AM82" s="196">
        <v>0</v>
      </c>
      <c r="AN82" s="196">
        <v>0</v>
      </c>
      <c r="AO82" s="196">
        <v>400.77</v>
      </c>
      <c r="AP82" s="196">
        <v>-8.2899999999999991</v>
      </c>
      <c r="AQ82" s="196">
        <v>0</v>
      </c>
      <c r="AR82" s="196">
        <v>18.91</v>
      </c>
      <c r="AS82" s="196">
        <v>31.15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18.8</v>
      </c>
      <c r="L83" s="196">
        <v>0.36</v>
      </c>
      <c r="M83" s="196">
        <v>2.35</v>
      </c>
      <c r="N83" s="196">
        <v>0.96</v>
      </c>
      <c r="O83" s="196">
        <v>2.71</v>
      </c>
      <c r="P83" s="196">
        <v>0.92</v>
      </c>
      <c r="Q83" s="196">
        <v>0.18</v>
      </c>
      <c r="R83" s="196">
        <v>0.66</v>
      </c>
      <c r="S83" s="196">
        <v>0.43</v>
      </c>
      <c r="T83" s="196">
        <v>0</v>
      </c>
      <c r="U83" s="196">
        <v>1.89</v>
      </c>
      <c r="V83" s="196">
        <v>0.24</v>
      </c>
      <c r="W83" s="196">
        <v>0.56000000000000005</v>
      </c>
      <c r="X83" s="196">
        <v>1.59</v>
      </c>
      <c r="Y83" s="196">
        <v>0</v>
      </c>
      <c r="Z83" s="196">
        <v>2.25</v>
      </c>
      <c r="AA83" s="196">
        <v>1.46</v>
      </c>
      <c r="AB83" s="196">
        <v>0</v>
      </c>
      <c r="AC83" s="196">
        <v>2.1800000000000002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-18.329999999999998</v>
      </c>
      <c r="AQ83" s="196">
        <v>0</v>
      </c>
      <c r="AR83" s="196">
        <v>18.91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18.8</v>
      </c>
      <c r="L84" s="196">
        <v>0.36</v>
      </c>
      <c r="M84" s="196">
        <v>2.35</v>
      </c>
      <c r="N84" s="196">
        <v>0.96</v>
      </c>
      <c r="O84" s="196">
        <v>2.71</v>
      </c>
      <c r="P84" s="196">
        <v>0.92</v>
      </c>
      <c r="Q84" s="196">
        <v>0.18</v>
      </c>
      <c r="R84" s="196">
        <v>0.66</v>
      </c>
      <c r="S84" s="196">
        <v>0.43</v>
      </c>
      <c r="T84" s="196">
        <v>0</v>
      </c>
      <c r="U84" s="196">
        <v>1.89</v>
      </c>
      <c r="V84" s="196">
        <v>0.24</v>
      </c>
      <c r="W84" s="196">
        <v>0.56000000000000005</v>
      </c>
      <c r="X84" s="196">
        <v>1.59</v>
      </c>
      <c r="Y84" s="196">
        <v>0</v>
      </c>
      <c r="Z84" s="196">
        <v>2.25</v>
      </c>
      <c r="AA84" s="196">
        <v>1.46</v>
      </c>
      <c r="AB84" s="196">
        <v>0</v>
      </c>
      <c r="AC84" s="196">
        <v>3.06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-18.329999999999998</v>
      </c>
      <c r="AQ84" s="196">
        <v>0</v>
      </c>
      <c r="AR84" s="196">
        <v>18.91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18.8</v>
      </c>
      <c r="L85" s="196">
        <v>0.36</v>
      </c>
      <c r="M85" s="196">
        <v>2.35</v>
      </c>
      <c r="N85" s="196">
        <v>0.96</v>
      </c>
      <c r="O85" s="196">
        <v>2.71</v>
      </c>
      <c r="P85" s="196">
        <v>0.92</v>
      </c>
      <c r="Q85" s="196">
        <v>0.18</v>
      </c>
      <c r="R85" s="196">
        <v>0.66</v>
      </c>
      <c r="S85" s="196">
        <v>0.43</v>
      </c>
      <c r="T85" s="196">
        <v>0</v>
      </c>
      <c r="U85" s="196">
        <v>1.89</v>
      </c>
      <c r="V85" s="196">
        <v>0.24</v>
      </c>
      <c r="W85" s="196">
        <v>0.56000000000000005</v>
      </c>
      <c r="X85" s="196">
        <v>1.59</v>
      </c>
      <c r="Y85" s="196">
        <v>0</v>
      </c>
      <c r="Z85" s="196">
        <v>2.25</v>
      </c>
      <c r="AA85" s="196">
        <v>1.46</v>
      </c>
      <c r="AB85" s="196">
        <v>0</v>
      </c>
      <c r="AC85" s="196">
        <v>3.06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15.61</v>
      </c>
      <c r="AL85" s="196">
        <v>0</v>
      </c>
      <c r="AM85" s="196">
        <v>0</v>
      </c>
      <c r="AN85" s="196">
        <v>0</v>
      </c>
      <c r="AO85" s="196">
        <v>400.77</v>
      </c>
      <c r="AP85" s="196">
        <v>-18.329999999999998</v>
      </c>
      <c r="AQ85" s="196">
        <v>0</v>
      </c>
      <c r="AR85" s="196">
        <v>18.91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18.8</v>
      </c>
      <c r="L86" s="196">
        <v>0.36</v>
      </c>
      <c r="M86" s="196">
        <v>2.35</v>
      </c>
      <c r="N86" s="196">
        <v>0.96</v>
      </c>
      <c r="O86" s="196">
        <v>2.71</v>
      </c>
      <c r="P86" s="196">
        <v>0.92</v>
      </c>
      <c r="Q86" s="196">
        <v>0.18</v>
      </c>
      <c r="R86" s="196">
        <v>0.66</v>
      </c>
      <c r="S86" s="196">
        <v>0.43</v>
      </c>
      <c r="T86" s="196">
        <v>0</v>
      </c>
      <c r="U86" s="196">
        <v>1.89</v>
      </c>
      <c r="V86" s="196">
        <v>0.24</v>
      </c>
      <c r="W86" s="196">
        <v>0.56000000000000005</v>
      </c>
      <c r="X86" s="196">
        <v>1.59</v>
      </c>
      <c r="Y86" s="196">
        <v>0</v>
      </c>
      <c r="Z86" s="196">
        <v>2.25</v>
      </c>
      <c r="AA86" s="196">
        <v>1.46</v>
      </c>
      <c r="AB86" s="196">
        <v>0</v>
      </c>
      <c r="AC86" s="196">
        <v>3.06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15.61</v>
      </c>
      <c r="AL86" s="196">
        <v>0</v>
      </c>
      <c r="AM86" s="196">
        <v>0</v>
      </c>
      <c r="AN86" s="196">
        <v>0</v>
      </c>
      <c r="AO86" s="196">
        <v>400.77</v>
      </c>
      <c r="AP86" s="196">
        <v>-18.329999999999998</v>
      </c>
      <c r="AQ86" s="196">
        <v>0</v>
      </c>
      <c r="AR86" s="196">
        <v>18.91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18.809999999999999</v>
      </c>
      <c r="L87" s="196">
        <v>0.31</v>
      </c>
      <c r="M87" s="196">
        <v>2.35</v>
      </c>
      <c r="N87" s="196">
        <v>0.96</v>
      </c>
      <c r="O87" s="196">
        <v>2.71</v>
      </c>
      <c r="P87" s="196">
        <v>0.92</v>
      </c>
      <c r="Q87" s="196">
        <v>0.18</v>
      </c>
      <c r="R87" s="196">
        <v>0.66</v>
      </c>
      <c r="S87" s="196">
        <v>0.43</v>
      </c>
      <c r="T87" s="196">
        <v>0</v>
      </c>
      <c r="U87" s="196">
        <v>1.89</v>
      </c>
      <c r="V87" s="196">
        <v>0.24</v>
      </c>
      <c r="W87" s="196">
        <v>0.56000000000000005</v>
      </c>
      <c r="X87" s="196">
        <v>1.59</v>
      </c>
      <c r="Y87" s="196">
        <v>0</v>
      </c>
      <c r="Z87" s="196">
        <v>2.25</v>
      </c>
      <c r="AA87" s="196">
        <v>1.46</v>
      </c>
      <c r="AB87" s="196">
        <v>0</v>
      </c>
      <c r="AC87" s="196">
        <v>3.06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15.61</v>
      </c>
      <c r="AL87" s="196">
        <v>0</v>
      </c>
      <c r="AM87" s="196">
        <v>0</v>
      </c>
      <c r="AN87" s="196">
        <v>0</v>
      </c>
      <c r="AO87" s="196">
        <v>400.77</v>
      </c>
      <c r="AP87" s="196">
        <v>-18.329999999999998</v>
      </c>
      <c r="AQ87" s="196">
        <v>0</v>
      </c>
      <c r="AR87" s="196">
        <v>18.91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18.809999999999999</v>
      </c>
      <c r="L88" s="196">
        <v>0.3</v>
      </c>
      <c r="M88" s="196">
        <v>2.35</v>
      </c>
      <c r="N88" s="196">
        <v>0.96</v>
      </c>
      <c r="O88" s="196">
        <v>2.71</v>
      </c>
      <c r="P88" s="196">
        <v>0.92</v>
      </c>
      <c r="Q88" s="196">
        <v>0.13</v>
      </c>
      <c r="R88" s="196">
        <v>0.65</v>
      </c>
      <c r="S88" s="196">
        <v>0.43</v>
      </c>
      <c r="T88" s="196">
        <v>0</v>
      </c>
      <c r="U88" s="196">
        <v>1.89</v>
      </c>
      <c r="V88" s="196">
        <v>0.24</v>
      </c>
      <c r="W88" s="196">
        <v>0.56000000000000005</v>
      </c>
      <c r="X88" s="196">
        <v>1.59</v>
      </c>
      <c r="Y88" s="196">
        <v>0</v>
      </c>
      <c r="Z88" s="196">
        <v>2.25</v>
      </c>
      <c r="AA88" s="196">
        <v>1.46</v>
      </c>
      <c r="AB88" s="196">
        <v>0</v>
      </c>
      <c r="AC88" s="196">
        <v>3.06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15.61</v>
      </c>
      <c r="AL88" s="196">
        <v>0</v>
      </c>
      <c r="AM88" s="196">
        <v>0</v>
      </c>
      <c r="AN88" s="196">
        <v>0</v>
      </c>
      <c r="AO88" s="196">
        <v>400.77</v>
      </c>
      <c r="AP88" s="196">
        <v>-18.329999999999998</v>
      </c>
      <c r="AQ88" s="196">
        <v>0</v>
      </c>
      <c r="AR88" s="196">
        <v>18.91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18.809999999999999</v>
      </c>
      <c r="L89" s="196">
        <v>0.28999999999999998</v>
      </c>
      <c r="M89" s="196">
        <v>2.35</v>
      </c>
      <c r="N89" s="196">
        <v>0.96</v>
      </c>
      <c r="O89" s="196">
        <v>2.71</v>
      </c>
      <c r="P89" s="196">
        <v>0.92</v>
      </c>
      <c r="Q89" s="196">
        <v>0.17</v>
      </c>
      <c r="R89" s="196">
        <v>0.66</v>
      </c>
      <c r="S89" s="196">
        <v>0.43</v>
      </c>
      <c r="T89" s="196">
        <v>0</v>
      </c>
      <c r="U89" s="196">
        <v>1.89</v>
      </c>
      <c r="V89" s="196">
        <v>0.24</v>
      </c>
      <c r="W89" s="196">
        <v>0.56000000000000005</v>
      </c>
      <c r="X89" s="196">
        <v>1.59</v>
      </c>
      <c r="Y89" s="196">
        <v>0</v>
      </c>
      <c r="Z89" s="196">
        <v>2.25</v>
      </c>
      <c r="AA89" s="196">
        <v>1.46</v>
      </c>
      <c r="AB89" s="196">
        <v>0</v>
      </c>
      <c r="AC89" s="196">
        <v>3.06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400.77</v>
      </c>
      <c r="AP89" s="196">
        <v>-18.329999999999998</v>
      </c>
      <c r="AQ89" s="196">
        <v>0</v>
      </c>
      <c r="AR89" s="196">
        <v>18.91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18.809999999999999</v>
      </c>
      <c r="L90" s="196">
        <v>0.28999999999999998</v>
      </c>
      <c r="M90" s="196">
        <v>2.35</v>
      </c>
      <c r="N90" s="196">
        <v>0.96</v>
      </c>
      <c r="O90" s="196">
        <v>2.71</v>
      </c>
      <c r="P90" s="196">
        <v>0.92</v>
      </c>
      <c r="Q90" s="196">
        <v>0.17</v>
      </c>
      <c r="R90" s="196">
        <v>0.65</v>
      </c>
      <c r="S90" s="196">
        <v>0.43</v>
      </c>
      <c r="T90" s="196">
        <v>0</v>
      </c>
      <c r="U90" s="196">
        <v>1.89</v>
      </c>
      <c r="V90" s="196">
        <v>0.24</v>
      </c>
      <c r="W90" s="196">
        <v>0.56000000000000005</v>
      </c>
      <c r="X90" s="196">
        <v>1.59</v>
      </c>
      <c r="Y90" s="196">
        <v>0</v>
      </c>
      <c r="Z90" s="196">
        <v>2.25</v>
      </c>
      <c r="AA90" s="196">
        <v>1.46</v>
      </c>
      <c r="AB90" s="196">
        <v>0</v>
      </c>
      <c r="AC90" s="196">
        <v>3.06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400.77</v>
      </c>
      <c r="AP90" s="196">
        <v>-18.329999999999998</v>
      </c>
      <c r="AQ90" s="196">
        <v>0</v>
      </c>
      <c r="AR90" s="196">
        <v>18.91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18.809999999999999</v>
      </c>
      <c r="L91" s="196">
        <v>0.28000000000000003</v>
      </c>
      <c r="M91" s="196">
        <v>2.35</v>
      </c>
      <c r="N91" s="196">
        <v>0.96</v>
      </c>
      <c r="O91" s="196">
        <v>2.71</v>
      </c>
      <c r="P91" s="196">
        <v>0.92</v>
      </c>
      <c r="Q91" s="196">
        <v>0.17</v>
      </c>
      <c r="R91" s="196">
        <v>0.65</v>
      </c>
      <c r="S91" s="196">
        <v>0.43</v>
      </c>
      <c r="T91" s="196">
        <v>0</v>
      </c>
      <c r="U91" s="196">
        <v>1.89</v>
      </c>
      <c r="V91" s="196">
        <v>0</v>
      </c>
      <c r="W91" s="196">
        <v>0.56000000000000005</v>
      </c>
      <c r="X91" s="196">
        <v>1.59</v>
      </c>
      <c r="Y91" s="196">
        <v>0</v>
      </c>
      <c r="Z91" s="196">
        <v>2.25</v>
      </c>
      <c r="AA91" s="196">
        <v>1.46</v>
      </c>
      <c r="AB91" s="196">
        <v>0</v>
      </c>
      <c r="AC91" s="196">
        <v>3.06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400.77</v>
      </c>
      <c r="AP91" s="196">
        <v>-18.329999999999998</v>
      </c>
      <c r="AQ91" s="196">
        <v>0</v>
      </c>
      <c r="AR91" s="196">
        <v>19.14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18.809999999999999</v>
      </c>
      <c r="L92" s="196">
        <v>0.28000000000000003</v>
      </c>
      <c r="M92" s="196">
        <v>2.35</v>
      </c>
      <c r="N92" s="196">
        <v>0.96</v>
      </c>
      <c r="O92" s="196">
        <v>2.71</v>
      </c>
      <c r="P92" s="196">
        <v>0.92</v>
      </c>
      <c r="Q92" s="196">
        <v>0.17</v>
      </c>
      <c r="R92" s="196">
        <v>0.65</v>
      </c>
      <c r="S92" s="196">
        <v>0.43</v>
      </c>
      <c r="T92" s="196">
        <v>0</v>
      </c>
      <c r="U92" s="196">
        <v>1.89</v>
      </c>
      <c r="V92" s="196">
        <v>0.24</v>
      </c>
      <c r="W92" s="196">
        <v>0.56000000000000005</v>
      </c>
      <c r="X92" s="196">
        <v>1.59</v>
      </c>
      <c r="Y92" s="196">
        <v>0</v>
      </c>
      <c r="Z92" s="196">
        <v>2.25</v>
      </c>
      <c r="AA92" s="196">
        <v>1.46</v>
      </c>
      <c r="AB92" s="196">
        <v>0</v>
      </c>
      <c r="AC92" s="196">
        <v>3.06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400.77</v>
      </c>
      <c r="AP92" s="196">
        <v>-18.329999999999998</v>
      </c>
      <c r="AQ92" s="196">
        <v>0</v>
      </c>
      <c r="AR92" s="196">
        <v>19.14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18.809999999999999</v>
      </c>
      <c r="L93" s="196">
        <v>0.28000000000000003</v>
      </c>
      <c r="M93" s="196">
        <v>2.35</v>
      </c>
      <c r="N93" s="196">
        <v>0.96</v>
      </c>
      <c r="O93" s="196">
        <v>2.71</v>
      </c>
      <c r="P93" s="196">
        <v>0.92</v>
      </c>
      <c r="Q93" s="196">
        <v>0.17</v>
      </c>
      <c r="R93" s="196">
        <v>0.65</v>
      </c>
      <c r="S93" s="196">
        <v>0.43</v>
      </c>
      <c r="T93" s="196">
        <v>0</v>
      </c>
      <c r="U93" s="196">
        <v>1.89</v>
      </c>
      <c r="V93" s="196">
        <v>0.24</v>
      </c>
      <c r="W93" s="196">
        <v>0.56000000000000005</v>
      </c>
      <c r="X93" s="196">
        <v>1.59</v>
      </c>
      <c r="Y93" s="196">
        <v>0</v>
      </c>
      <c r="Z93" s="196">
        <v>2.25</v>
      </c>
      <c r="AA93" s="196">
        <v>1.46</v>
      </c>
      <c r="AB93" s="196">
        <v>0</v>
      </c>
      <c r="AC93" s="196">
        <v>3.06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400.77</v>
      </c>
      <c r="AP93" s="196">
        <v>-18.329999999999998</v>
      </c>
      <c r="AQ93" s="196">
        <v>0</v>
      </c>
      <c r="AR93" s="196">
        <v>19.14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47.33</v>
      </c>
      <c r="L94" s="196">
        <v>0.28000000000000003</v>
      </c>
      <c r="M94" s="196">
        <v>2.35</v>
      </c>
      <c r="N94" s="196">
        <v>0.96</v>
      </c>
      <c r="O94" s="196">
        <v>2.71</v>
      </c>
      <c r="P94" s="196">
        <v>0.92</v>
      </c>
      <c r="Q94" s="196">
        <v>0.17</v>
      </c>
      <c r="R94" s="196">
        <v>0.65</v>
      </c>
      <c r="S94" s="196">
        <v>0.43</v>
      </c>
      <c r="T94" s="196">
        <v>0</v>
      </c>
      <c r="U94" s="196">
        <v>1.89</v>
      </c>
      <c r="V94" s="196">
        <v>0.24</v>
      </c>
      <c r="W94" s="196">
        <v>0.56000000000000005</v>
      </c>
      <c r="X94" s="196">
        <v>1.59</v>
      </c>
      <c r="Y94" s="196">
        <v>0</v>
      </c>
      <c r="Z94" s="196">
        <v>2.25</v>
      </c>
      <c r="AA94" s="196">
        <v>1.46</v>
      </c>
      <c r="AB94" s="196">
        <v>0</v>
      </c>
      <c r="AC94" s="196">
        <v>3.06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400.77</v>
      </c>
      <c r="AP94" s="196">
        <v>-18.329999999999998</v>
      </c>
      <c r="AQ94" s="196">
        <v>0</v>
      </c>
      <c r="AR94" s="196">
        <v>19.14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95.49</v>
      </c>
      <c r="L95" s="196">
        <v>0.28000000000000003</v>
      </c>
      <c r="M95" s="196">
        <v>2.35</v>
      </c>
      <c r="N95" s="196">
        <v>0.96</v>
      </c>
      <c r="O95" s="196">
        <v>2.71</v>
      </c>
      <c r="P95" s="196">
        <v>0.92</v>
      </c>
      <c r="Q95" s="196">
        <v>0.17</v>
      </c>
      <c r="R95" s="196">
        <v>0.65</v>
      </c>
      <c r="S95" s="196">
        <v>0.43</v>
      </c>
      <c r="T95" s="196">
        <v>0</v>
      </c>
      <c r="U95" s="196">
        <v>1.89</v>
      </c>
      <c r="V95" s="196">
        <v>0.24</v>
      </c>
      <c r="W95" s="196">
        <v>0.56000000000000005</v>
      </c>
      <c r="X95" s="196">
        <v>1.59</v>
      </c>
      <c r="Y95" s="196">
        <v>0</v>
      </c>
      <c r="Z95" s="196">
        <v>2.25</v>
      </c>
      <c r="AA95" s="196">
        <v>1.46</v>
      </c>
      <c r="AB95" s="196">
        <v>0</v>
      </c>
      <c r="AC95" s="196">
        <v>3.06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400.77</v>
      </c>
      <c r="AP95" s="196">
        <v>-18.329999999999998</v>
      </c>
      <c r="AQ95" s="196">
        <v>0</v>
      </c>
      <c r="AR95" s="196">
        <v>19.14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143.63999999999999</v>
      </c>
      <c r="L96" s="196">
        <v>0.28000000000000003</v>
      </c>
      <c r="M96" s="196">
        <v>2.35</v>
      </c>
      <c r="N96" s="196">
        <v>0.96</v>
      </c>
      <c r="O96" s="196">
        <v>2.71</v>
      </c>
      <c r="P96" s="196">
        <v>0.92</v>
      </c>
      <c r="Q96" s="196">
        <v>0.17</v>
      </c>
      <c r="R96" s="196">
        <v>0.65</v>
      </c>
      <c r="S96" s="196">
        <v>0.43</v>
      </c>
      <c r="T96" s="196">
        <v>0</v>
      </c>
      <c r="U96" s="196">
        <v>1.89</v>
      </c>
      <c r="V96" s="196">
        <v>0.24</v>
      </c>
      <c r="W96" s="196">
        <v>0.56000000000000005</v>
      </c>
      <c r="X96" s="196">
        <v>1.59</v>
      </c>
      <c r="Y96" s="196">
        <v>0</v>
      </c>
      <c r="Z96" s="196">
        <v>2.25</v>
      </c>
      <c r="AA96" s="196">
        <v>1.46</v>
      </c>
      <c r="AB96" s="196">
        <v>0</v>
      </c>
      <c r="AC96" s="196">
        <v>3.06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400.77</v>
      </c>
      <c r="AP96" s="196">
        <v>-18.329999999999998</v>
      </c>
      <c r="AQ96" s="196">
        <v>0</v>
      </c>
      <c r="AR96" s="196">
        <v>19.14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191.8</v>
      </c>
      <c r="L97" s="196">
        <v>0.28000000000000003</v>
      </c>
      <c r="M97" s="196">
        <v>2.35</v>
      </c>
      <c r="N97" s="196">
        <v>0.96</v>
      </c>
      <c r="O97" s="196">
        <v>2.71</v>
      </c>
      <c r="P97" s="196">
        <v>0.92</v>
      </c>
      <c r="Q97" s="196">
        <v>0.17</v>
      </c>
      <c r="R97" s="196">
        <v>0.65</v>
      </c>
      <c r="S97" s="196">
        <v>0.43</v>
      </c>
      <c r="T97" s="196">
        <v>0</v>
      </c>
      <c r="U97" s="196">
        <v>1.89</v>
      </c>
      <c r="V97" s="196">
        <v>0.79</v>
      </c>
      <c r="W97" s="196">
        <v>0.56000000000000005</v>
      </c>
      <c r="X97" s="196">
        <v>1.59</v>
      </c>
      <c r="Y97" s="196">
        <v>0</v>
      </c>
      <c r="Z97" s="196">
        <v>2.25</v>
      </c>
      <c r="AA97" s="196">
        <v>1.46</v>
      </c>
      <c r="AB97" s="196">
        <v>0</v>
      </c>
      <c r="AC97" s="196">
        <v>3.06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400.77</v>
      </c>
      <c r="AP97" s="196">
        <v>-18.329999999999998</v>
      </c>
      <c r="AQ97" s="196">
        <v>0</v>
      </c>
      <c r="AR97" s="196">
        <v>19.14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239.95</v>
      </c>
      <c r="L98" s="196">
        <v>0.28000000000000003</v>
      </c>
      <c r="M98" s="196">
        <v>2.35</v>
      </c>
      <c r="N98" s="196">
        <v>0.96</v>
      </c>
      <c r="O98" s="196">
        <v>2.71</v>
      </c>
      <c r="P98" s="196">
        <v>0.92</v>
      </c>
      <c r="Q98" s="196">
        <v>0.17</v>
      </c>
      <c r="R98" s="196">
        <v>0.65</v>
      </c>
      <c r="S98" s="196">
        <v>0.43</v>
      </c>
      <c r="T98" s="196">
        <v>0</v>
      </c>
      <c r="U98" s="196">
        <v>1.89</v>
      </c>
      <c r="V98" s="196">
        <v>1.1000000000000001</v>
      </c>
      <c r="W98" s="196">
        <v>0.56000000000000005</v>
      </c>
      <c r="X98" s="196">
        <v>1.59</v>
      </c>
      <c r="Y98" s="196">
        <v>0</v>
      </c>
      <c r="Z98" s="196">
        <v>2.25</v>
      </c>
      <c r="AA98" s="196">
        <v>1.46</v>
      </c>
      <c r="AB98" s="196">
        <v>0</v>
      </c>
      <c r="AC98" s="196">
        <v>3.06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400.77</v>
      </c>
      <c r="AP98" s="196">
        <v>-18.329999999999998</v>
      </c>
      <c r="AQ98" s="196">
        <v>0</v>
      </c>
      <c r="AR98" s="196">
        <v>19.14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2.3798124999999999</v>
      </c>
      <c r="L99">
        <f t="shared" si="0"/>
        <v>2.6852500000000012E-2</v>
      </c>
      <c r="M99">
        <f t="shared" si="0"/>
        <v>0.13209500000000043</v>
      </c>
      <c r="N99">
        <f t="shared" si="0"/>
        <v>5.6735000000000139E-2</v>
      </c>
      <c r="O99">
        <f t="shared" si="0"/>
        <v>0.1479975</v>
      </c>
      <c r="P99">
        <f t="shared" si="0"/>
        <v>5.2929999999999762E-2</v>
      </c>
      <c r="Q99">
        <f t="shared" si="0"/>
        <v>1.3697500000000005E-2</v>
      </c>
      <c r="R99">
        <f t="shared" si="0"/>
        <v>6.459499999999993E-2</v>
      </c>
      <c r="S99">
        <f t="shared" si="0"/>
        <v>4.0157500000000131E-2</v>
      </c>
      <c r="T99">
        <f t="shared" si="0"/>
        <v>0</v>
      </c>
      <c r="U99">
        <f t="shared" si="0"/>
        <v>4.9667499999999899E-2</v>
      </c>
      <c r="V99">
        <f t="shared" si="0"/>
        <v>2.5759999999999925E-2</v>
      </c>
      <c r="W99">
        <f t="shared" si="0"/>
        <v>5.3755000000000018E-2</v>
      </c>
      <c r="X99">
        <f t="shared" si="0"/>
        <v>0.11306249999999958</v>
      </c>
      <c r="Y99">
        <f t="shared" si="0"/>
        <v>0</v>
      </c>
      <c r="Z99">
        <f t="shared" si="0"/>
        <v>0.35735250000000013</v>
      </c>
      <c r="AA99">
        <f t="shared" si="0"/>
        <v>0.16494500000000065</v>
      </c>
      <c r="AB99">
        <f t="shared" si="0"/>
        <v>0</v>
      </c>
      <c r="AC99">
        <f t="shared" si="0"/>
        <v>6.5567500000000042E-2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9.3359999999999999E-2</v>
      </c>
      <c r="AI99">
        <f t="shared" si="0"/>
        <v>0.50928000000000051</v>
      </c>
      <c r="AJ99">
        <f t="shared" si="0"/>
        <v>0</v>
      </c>
      <c r="AK99">
        <f t="shared" si="0"/>
        <v>3.1822499999999983E-2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-8.160999999999996E-2</v>
      </c>
      <c r="AQ99">
        <f t="shared" ref="AQ99:AX99" si="1">SUM(AQ3:AQ98)/4000</f>
        <v>0</v>
      </c>
      <c r="AR99">
        <f t="shared" si="1"/>
        <v>0.46098000000000083</v>
      </c>
      <c r="AS99">
        <f t="shared" si="1"/>
        <v>0.75096000000000052</v>
      </c>
      <c r="AT99">
        <f t="shared" si="1"/>
        <v>0.96836499999999825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87.11</v>
      </c>
      <c r="L3" s="196">
        <v>23.26</v>
      </c>
      <c r="M3" s="196">
        <v>0</v>
      </c>
      <c r="N3" s="196">
        <v>0.55000000000000004</v>
      </c>
      <c r="O3" s="196">
        <v>1.86</v>
      </c>
      <c r="P3" s="196">
        <v>2.2999999999999998</v>
      </c>
      <c r="Q3" s="196">
        <v>1.81</v>
      </c>
      <c r="R3" s="196">
        <v>5.77</v>
      </c>
      <c r="S3" s="196">
        <v>4.7699999999999996</v>
      </c>
      <c r="T3" s="196">
        <v>0</v>
      </c>
      <c r="U3" s="196">
        <v>12.21</v>
      </c>
      <c r="V3" s="196">
        <v>3.95</v>
      </c>
      <c r="W3" s="196">
        <v>5.95</v>
      </c>
      <c r="X3" s="196">
        <v>3.77</v>
      </c>
      <c r="Y3" s="196">
        <v>0</v>
      </c>
      <c r="Z3" s="196">
        <v>29.74</v>
      </c>
      <c r="AA3" s="196">
        <v>13.28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11.31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87.11</v>
      </c>
      <c r="L4" s="196">
        <v>23.26</v>
      </c>
      <c r="M4" s="196">
        <v>0</v>
      </c>
      <c r="N4" s="196">
        <v>0.55000000000000004</v>
      </c>
      <c r="O4" s="196">
        <v>1.86</v>
      </c>
      <c r="P4" s="196">
        <v>2.2999999999999998</v>
      </c>
      <c r="Q4" s="196">
        <v>1.81</v>
      </c>
      <c r="R4" s="196">
        <v>5.96</v>
      </c>
      <c r="S4" s="196">
        <v>4.7699999999999996</v>
      </c>
      <c r="T4" s="196">
        <v>0</v>
      </c>
      <c r="U4" s="196">
        <v>12.21</v>
      </c>
      <c r="V4" s="196">
        <v>3.95</v>
      </c>
      <c r="W4" s="196">
        <v>5.95</v>
      </c>
      <c r="X4" s="196">
        <v>7.64</v>
      </c>
      <c r="Y4" s="196">
        <v>0</v>
      </c>
      <c r="Z4" s="196">
        <v>36.68</v>
      </c>
      <c r="AA4" s="196">
        <v>13.28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11.31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87.11</v>
      </c>
      <c r="L5" s="196">
        <v>23.26</v>
      </c>
      <c r="M5" s="196">
        <v>0</v>
      </c>
      <c r="N5" s="196">
        <v>0.55000000000000004</v>
      </c>
      <c r="O5" s="196">
        <v>1.86</v>
      </c>
      <c r="P5" s="196">
        <v>2.2999999999999998</v>
      </c>
      <c r="Q5" s="196">
        <v>1.81</v>
      </c>
      <c r="R5" s="196">
        <v>5.96</v>
      </c>
      <c r="S5" s="196">
        <v>4.7699999999999996</v>
      </c>
      <c r="T5" s="196">
        <v>0</v>
      </c>
      <c r="U5" s="196">
        <v>12.21</v>
      </c>
      <c r="V5" s="196">
        <v>3.95</v>
      </c>
      <c r="W5" s="196">
        <v>5.95</v>
      </c>
      <c r="X5" s="196">
        <v>7.64</v>
      </c>
      <c r="Y5" s="196">
        <v>0</v>
      </c>
      <c r="Z5" s="196">
        <v>37.93</v>
      </c>
      <c r="AA5" s="196">
        <v>13.28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11.31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87.11</v>
      </c>
      <c r="L6" s="196">
        <v>23.26</v>
      </c>
      <c r="M6" s="196">
        <v>0</v>
      </c>
      <c r="N6" s="196">
        <v>0.55000000000000004</v>
      </c>
      <c r="O6" s="196">
        <v>1.86</v>
      </c>
      <c r="P6" s="196">
        <v>2.2999999999999998</v>
      </c>
      <c r="Q6" s="196">
        <v>1.81</v>
      </c>
      <c r="R6" s="196">
        <v>5.96</v>
      </c>
      <c r="S6" s="196">
        <v>4.7699999999999996</v>
      </c>
      <c r="T6" s="196">
        <v>0</v>
      </c>
      <c r="U6" s="196">
        <v>12.21</v>
      </c>
      <c r="V6" s="196">
        <v>3.95</v>
      </c>
      <c r="W6" s="196">
        <v>5.95</v>
      </c>
      <c r="X6" s="196">
        <v>7.64</v>
      </c>
      <c r="Y6" s="196">
        <v>0</v>
      </c>
      <c r="Z6" s="196">
        <v>37.93</v>
      </c>
      <c r="AA6" s="196">
        <v>13.28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11.31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87.11</v>
      </c>
      <c r="L7" s="196">
        <v>23.26</v>
      </c>
      <c r="M7" s="196">
        <v>0</v>
      </c>
      <c r="N7" s="196">
        <v>0.55000000000000004</v>
      </c>
      <c r="O7" s="196">
        <v>1.86</v>
      </c>
      <c r="P7" s="196">
        <v>2.2999999999999998</v>
      </c>
      <c r="Q7" s="196">
        <v>1.81</v>
      </c>
      <c r="R7" s="196">
        <v>5.96</v>
      </c>
      <c r="S7" s="196">
        <v>4.7699999999999996</v>
      </c>
      <c r="T7" s="196">
        <v>0</v>
      </c>
      <c r="U7" s="196">
        <v>12.21</v>
      </c>
      <c r="V7" s="196">
        <v>3.95</v>
      </c>
      <c r="W7" s="196">
        <v>5.95</v>
      </c>
      <c r="X7" s="196">
        <v>7.64</v>
      </c>
      <c r="Y7" s="196">
        <v>0</v>
      </c>
      <c r="Z7" s="196">
        <v>37.93</v>
      </c>
      <c r="AA7" s="196">
        <v>13.28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11.31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87.11</v>
      </c>
      <c r="L8" s="196">
        <v>23.26</v>
      </c>
      <c r="M8" s="196">
        <v>0</v>
      </c>
      <c r="N8" s="196">
        <v>0.55000000000000004</v>
      </c>
      <c r="O8" s="196">
        <v>1.86</v>
      </c>
      <c r="P8" s="196">
        <v>2.2999999999999998</v>
      </c>
      <c r="Q8" s="196">
        <v>1.81</v>
      </c>
      <c r="R8" s="196">
        <v>5.96</v>
      </c>
      <c r="S8" s="196">
        <v>4.7699999999999996</v>
      </c>
      <c r="T8" s="196">
        <v>0</v>
      </c>
      <c r="U8" s="196">
        <v>12.21</v>
      </c>
      <c r="V8" s="196">
        <v>3.95</v>
      </c>
      <c r="W8" s="196">
        <v>5.95</v>
      </c>
      <c r="X8" s="196">
        <v>7.64</v>
      </c>
      <c r="Y8" s="196">
        <v>0</v>
      </c>
      <c r="Z8" s="196">
        <v>37.93</v>
      </c>
      <c r="AA8" s="196">
        <v>13.28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11.31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87.11</v>
      </c>
      <c r="L9" s="196">
        <v>23.26</v>
      </c>
      <c r="M9" s="196">
        <v>0</v>
      </c>
      <c r="N9" s="196">
        <v>0.55000000000000004</v>
      </c>
      <c r="O9" s="196">
        <v>1.86</v>
      </c>
      <c r="P9" s="196">
        <v>2.2999999999999998</v>
      </c>
      <c r="Q9" s="196">
        <v>1.81</v>
      </c>
      <c r="R9" s="196">
        <v>5.96</v>
      </c>
      <c r="S9" s="196">
        <v>4.7699999999999996</v>
      </c>
      <c r="T9" s="196">
        <v>0</v>
      </c>
      <c r="U9" s="196">
        <v>12.21</v>
      </c>
      <c r="V9" s="196">
        <v>3.95</v>
      </c>
      <c r="W9" s="196">
        <v>5.95</v>
      </c>
      <c r="X9" s="196">
        <v>7.64</v>
      </c>
      <c r="Y9" s="196">
        <v>0</v>
      </c>
      <c r="Z9" s="196">
        <v>37.93</v>
      </c>
      <c r="AA9" s="196">
        <v>13.28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11.31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87.11</v>
      </c>
      <c r="L10" s="196">
        <v>23.26</v>
      </c>
      <c r="M10" s="196">
        <v>0</v>
      </c>
      <c r="N10" s="196">
        <v>0.55000000000000004</v>
      </c>
      <c r="O10" s="196">
        <v>1.86</v>
      </c>
      <c r="P10" s="196">
        <v>2.2999999999999998</v>
      </c>
      <c r="Q10" s="196">
        <v>1.81</v>
      </c>
      <c r="R10" s="196">
        <v>5.96</v>
      </c>
      <c r="S10" s="196">
        <v>4.7699999999999996</v>
      </c>
      <c r="T10" s="196">
        <v>0</v>
      </c>
      <c r="U10" s="196">
        <v>12.21</v>
      </c>
      <c r="V10" s="196">
        <v>3.95</v>
      </c>
      <c r="W10" s="196">
        <v>5.95</v>
      </c>
      <c r="X10" s="196">
        <v>7.64</v>
      </c>
      <c r="Y10" s="196">
        <v>0</v>
      </c>
      <c r="Z10" s="196">
        <v>37.93</v>
      </c>
      <c r="AA10" s="196">
        <v>13.28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11.31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87.11</v>
      </c>
      <c r="L11" s="196">
        <v>23.26</v>
      </c>
      <c r="M11" s="196">
        <v>0</v>
      </c>
      <c r="N11" s="196">
        <v>0.55000000000000004</v>
      </c>
      <c r="O11" s="196">
        <v>1.86</v>
      </c>
      <c r="P11" s="196">
        <v>2.2999999999999998</v>
      </c>
      <c r="Q11" s="196">
        <v>1.81</v>
      </c>
      <c r="R11" s="196">
        <v>5.96</v>
      </c>
      <c r="S11" s="196">
        <v>4.7699999999999996</v>
      </c>
      <c r="T11" s="196">
        <v>0</v>
      </c>
      <c r="U11" s="196">
        <v>12.21</v>
      </c>
      <c r="V11" s="196">
        <v>3.95</v>
      </c>
      <c r="W11" s="196">
        <v>5.95</v>
      </c>
      <c r="X11" s="196">
        <v>13.42</v>
      </c>
      <c r="Y11" s="196">
        <v>0</v>
      </c>
      <c r="Z11" s="196">
        <v>37.93</v>
      </c>
      <c r="AA11" s="196">
        <v>13.28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11.31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87.11</v>
      </c>
      <c r="L12" s="196">
        <v>23.26</v>
      </c>
      <c r="M12" s="196">
        <v>0</v>
      </c>
      <c r="N12" s="196">
        <v>0.55000000000000004</v>
      </c>
      <c r="O12" s="196">
        <v>1.86</v>
      </c>
      <c r="P12" s="196">
        <v>2.2999999999999998</v>
      </c>
      <c r="Q12" s="196">
        <v>1.81</v>
      </c>
      <c r="R12" s="196">
        <v>5.96</v>
      </c>
      <c r="S12" s="196">
        <v>4.7699999999999996</v>
      </c>
      <c r="T12" s="196">
        <v>0</v>
      </c>
      <c r="U12" s="196">
        <v>12.21</v>
      </c>
      <c r="V12" s="196">
        <v>3.95</v>
      </c>
      <c r="W12" s="196">
        <v>5.95</v>
      </c>
      <c r="X12" s="196">
        <v>13.42</v>
      </c>
      <c r="Y12" s="196">
        <v>0</v>
      </c>
      <c r="Z12" s="196">
        <v>37.93</v>
      </c>
      <c r="AA12" s="196">
        <v>13.28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11.31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87.11</v>
      </c>
      <c r="L13" s="196">
        <v>23.26</v>
      </c>
      <c r="M13" s="196">
        <v>0</v>
      </c>
      <c r="N13" s="196">
        <v>0.55000000000000004</v>
      </c>
      <c r="O13" s="196">
        <v>1.86</v>
      </c>
      <c r="P13" s="196">
        <v>2.2999999999999998</v>
      </c>
      <c r="Q13" s="196">
        <v>1.81</v>
      </c>
      <c r="R13" s="196">
        <v>5.96</v>
      </c>
      <c r="S13" s="196">
        <v>4.7699999999999996</v>
      </c>
      <c r="T13" s="196">
        <v>0</v>
      </c>
      <c r="U13" s="196">
        <v>12.21</v>
      </c>
      <c r="V13" s="196">
        <v>3.95</v>
      </c>
      <c r="W13" s="196">
        <v>5.95</v>
      </c>
      <c r="X13" s="196">
        <v>13.42</v>
      </c>
      <c r="Y13" s="196">
        <v>0</v>
      </c>
      <c r="Z13" s="196">
        <v>37.93</v>
      </c>
      <c r="AA13" s="196">
        <v>13.28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11.31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87.11</v>
      </c>
      <c r="L14" s="196">
        <v>23.26</v>
      </c>
      <c r="M14" s="196">
        <v>0</v>
      </c>
      <c r="N14" s="196">
        <v>0.55000000000000004</v>
      </c>
      <c r="O14" s="196">
        <v>1.86</v>
      </c>
      <c r="P14" s="196">
        <v>2.2999999999999998</v>
      </c>
      <c r="Q14" s="196">
        <v>1.81</v>
      </c>
      <c r="R14" s="196">
        <v>5.96</v>
      </c>
      <c r="S14" s="196">
        <v>4.7699999999999996</v>
      </c>
      <c r="T14" s="196">
        <v>0</v>
      </c>
      <c r="U14" s="196">
        <v>12.21</v>
      </c>
      <c r="V14" s="196">
        <v>3.95</v>
      </c>
      <c r="W14" s="196">
        <v>5.95</v>
      </c>
      <c r="X14" s="196">
        <v>13.42</v>
      </c>
      <c r="Y14" s="196">
        <v>0</v>
      </c>
      <c r="Z14" s="196">
        <v>37.93</v>
      </c>
      <c r="AA14" s="196">
        <v>13.28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11.31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89.95</v>
      </c>
      <c r="L15" s="196">
        <v>22.3</v>
      </c>
      <c r="M15" s="196">
        <v>0</v>
      </c>
      <c r="N15" s="196">
        <v>0.55000000000000004</v>
      </c>
      <c r="O15" s="196">
        <v>1.86</v>
      </c>
      <c r="P15" s="196">
        <v>2.2999999999999998</v>
      </c>
      <c r="Q15" s="196">
        <v>1.81</v>
      </c>
      <c r="R15" s="196">
        <v>6.14</v>
      </c>
      <c r="S15" s="196">
        <v>4.7699999999999996</v>
      </c>
      <c r="T15" s="196">
        <v>0</v>
      </c>
      <c r="U15" s="196">
        <v>12.21</v>
      </c>
      <c r="V15" s="196">
        <v>3.95</v>
      </c>
      <c r="W15" s="196">
        <v>6.06</v>
      </c>
      <c r="X15" s="196">
        <v>13.42</v>
      </c>
      <c r="Y15" s="196">
        <v>0</v>
      </c>
      <c r="Z15" s="196">
        <v>37.26</v>
      </c>
      <c r="AA15" s="196">
        <v>13.53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11.31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89.95</v>
      </c>
      <c r="L16" s="196">
        <v>22.3</v>
      </c>
      <c r="M16" s="196">
        <v>0</v>
      </c>
      <c r="N16" s="196">
        <v>0.55000000000000004</v>
      </c>
      <c r="O16" s="196">
        <v>1.86</v>
      </c>
      <c r="P16" s="196">
        <v>2.2999999999999998</v>
      </c>
      <c r="Q16" s="196">
        <v>1.81</v>
      </c>
      <c r="R16" s="196">
        <v>6.14</v>
      </c>
      <c r="S16" s="196">
        <v>4.7699999999999996</v>
      </c>
      <c r="T16" s="196">
        <v>0</v>
      </c>
      <c r="U16" s="196">
        <v>12.21</v>
      </c>
      <c r="V16" s="196">
        <v>3.95</v>
      </c>
      <c r="W16" s="196">
        <v>6.06</v>
      </c>
      <c r="X16" s="196">
        <v>13.42</v>
      </c>
      <c r="Y16" s="196">
        <v>0</v>
      </c>
      <c r="Z16" s="196">
        <v>37.26</v>
      </c>
      <c r="AA16" s="196">
        <v>13.53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11.31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89.95</v>
      </c>
      <c r="L17" s="196">
        <v>22.3</v>
      </c>
      <c r="M17" s="196">
        <v>0</v>
      </c>
      <c r="N17" s="196">
        <v>0.55000000000000004</v>
      </c>
      <c r="O17" s="196">
        <v>1.86</v>
      </c>
      <c r="P17" s="196">
        <v>2.2999999999999998</v>
      </c>
      <c r="Q17" s="196">
        <v>1.81</v>
      </c>
      <c r="R17" s="196">
        <v>6.14</v>
      </c>
      <c r="S17" s="196">
        <v>4.7699999999999996</v>
      </c>
      <c r="T17" s="196">
        <v>0</v>
      </c>
      <c r="U17" s="196">
        <v>12.21</v>
      </c>
      <c r="V17" s="196">
        <v>3.95</v>
      </c>
      <c r="W17" s="196">
        <v>6.06</v>
      </c>
      <c r="X17" s="196">
        <v>13.42</v>
      </c>
      <c r="Y17" s="196">
        <v>0</v>
      </c>
      <c r="Z17" s="196">
        <v>37.26</v>
      </c>
      <c r="AA17" s="196">
        <v>13.53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11.31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89.95</v>
      </c>
      <c r="L18" s="196">
        <v>22.3</v>
      </c>
      <c r="M18" s="196">
        <v>0</v>
      </c>
      <c r="N18" s="196">
        <v>0.55000000000000004</v>
      </c>
      <c r="O18" s="196">
        <v>1.86</v>
      </c>
      <c r="P18" s="196">
        <v>2.2999999999999998</v>
      </c>
      <c r="Q18" s="196">
        <v>1.81</v>
      </c>
      <c r="R18" s="196">
        <v>6.14</v>
      </c>
      <c r="S18" s="196">
        <v>4.7699999999999996</v>
      </c>
      <c r="T18" s="196">
        <v>0</v>
      </c>
      <c r="U18" s="196">
        <v>12.21</v>
      </c>
      <c r="V18" s="196">
        <v>3.95</v>
      </c>
      <c r="W18" s="196">
        <v>6.06</v>
      </c>
      <c r="X18" s="196">
        <v>13.42</v>
      </c>
      <c r="Y18" s="196">
        <v>0</v>
      </c>
      <c r="Z18" s="196">
        <v>37.26</v>
      </c>
      <c r="AA18" s="196">
        <v>13.53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11.31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89.95</v>
      </c>
      <c r="L19" s="196">
        <v>22.3</v>
      </c>
      <c r="M19" s="196">
        <v>0</v>
      </c>
      <c r="N19" s="196">
        <v>0.55000000000000004</v>
      </c>
      <c r="O19" s="196">
        <v>1.86</v>
      </c>
      <c r="P19" s="196">
        <v>2.2999999999999998</v>
      </c>
      <c r="Q19" s="196">
        <v>1.81</v>
      </c>
      <c r="R19" s="196">
        <v>6.14</v>
      </c>
      <c r="S19" s="196">
        <v>4.7699999999999996</v>
      </c>
      <c r="T19" s="196">
        <v>0</v>
      </c>
      <c r="U19" s="196">
        <v>12.21</v>
      </c>
      <c r="V19" s="196">
        <v>3.95</v>
      </c>
      <c r="W19" s="196">
        <v>6.06</v>
      </c>
      <c r="X19" s="196">
        <v>13.42</v>
      </c>
      <c r="Y19" s="196">
        <v>0</v>
      </c>
      <c r="Z19" s="196">
        <v>37.26</v>
      </c>
      <c r="AA19" s="196">
        <v>13.53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11.31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89.95</v>
      </c>
      <c r="L20" s="196">
        <v>22.3</v>
      </c>
      <c r="M20" s="196">
        <v>0</v>
      </c>
      <c r="N20" s="196">
        <v>0.55000000000000004</v>
      </c>
      <c r="O20" s="196">
        <v>1.86</v>
      </c>
      <c r="P20" s="196">
        <v>2.2999999999999998</v>
      </c>
      <c r="Q20" s="196">
        <v>1.81</v>
      </c>
      <c r="R20" s="196">
        <v>6.14</v>
      </c>
      <c r="S20" s="196">
        <v>4.7699999999999996</v>
      </c>
      <c r="T20" s="196">
        <v>0</v>
      </c>
      <c r="U20" s="196">
        <v>12.21</v>
      </c>
      <c r="V20" s="196">
        <v>3.95</v>
      </c>
      <c r="W20" s="196">
        <v>6.06</v>
      </c>
      <c r="X20" s="196">
        <v>13.42</v>
      </c>
      <c r="Y20" s="196">
        <v>0</v>
      </c>
      <c r="Z20" s="196">
        <v>37.26</v>
      </c>
      <c r="AA20" s="196">
        <v>13.53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11.31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89.95</v>
      </c>
      <c r="L21" s="196">
        <v>22.3</v>
      </c>
      <c r="M21" s="196">
        <v>0</v>
      </c>
      <c r="N21" s="196">
        <v>0.55000000000000004</v>
      </c>
      <c r="O21" s="196">
        <v>1.86</v>
      </c>
      <c r="P21" s="196">
        <v>2.2999999999999998</v>
      </c>
      <c r="Q21" s="196">
        <v>1.81</v>
      </c>
      <c r="R21" s="196">
        <v>6.14</v>
      </c>
      <c r="S21" s="196">
        <v>4.7699999999999996</v>
      </c>
      <c r="T21" s="196">
        <v>0</v>
      </c>
      <c r="U21" s="196">
        <v>12.21</v>
      </c>
      <c r="V21" s="196">
        <v>3.95</v>
      </c>
      <c r="W21" s="196">
        <v>6.06</v>
      </c>
      <c r="X21" s="196">
        <v>13.42</v>
      </c>
      <c r="Y21" s="196">
        <v>0</v>
      </c>
      <c r="Z21" s="196">
        <v>37.26</v>
      </c>
      <c r="AA21" s="196">
        <v>13.53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11.31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89.95</v>
      </c>
      <c r="L22" s="196">
        <v>22.3</v>
      </c>
      <c r="M22" s="196">
        <v>0</v>
      </c>
      <c r="N22" s="196">
        <v>0.55000000000000004</v>
      </c>
      <c r="O22" s="196">
        <v>1.86</v>
      </c>
      <c r="P22" s="196">
        <v>2.2999999999999998</v>
      </c>
      <c r="Q22" s="196">
        <v>1.81</v>
      </c>
      <c r="R22" s="196">
        <v>6.14</v>
      </c>
      <c r="S22" s="196">
        <v>4.7699999999999996</v>
      </c>
      <c r="T22" s="196">
        <v>0</v>
      </c>
      <c r="U22" s="196">
        <v>12.21</v>
      </c>
      <c r="V22" s="196">
        <v>3.95</v>
      </c>
      <c r="W22" s="196">
        <v>6.06</v>
      </c>
      <c r="X22" s="196">
        <v>13.42</v>
      </c>
      <c r="Y22" s="196">
        <v>0</v>
      </c>
      <c r="Z22" s="196">
        <v>37.26</v>
      </c>
      <c r="AA22" s="196">
        <v>13.53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11.31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89.95</v>
      </c>
      <c r="L23" s="196">
        <v>22.3</v>
      </c>
      <c r="M23" s="196">
        <v>0</v>
      </c>
      <c r="N23" s="196">
        <v>0.89</v>
      </c>
      <c r="O23" s="196">
        <v>1.86</v>
      </c>
      <c r="P23" s="196">
        <v>2.2999999999999998</v>
      </c>
      <c r="Q23" s="196">
        <v>1.81</v>
      </c>
      <c r="R23" s="196">
        <v>6.14</v>
      </c>
      <c r="S23" s="196">
        <v>4.7699999999999996</v>
      </c>
      <c r="T23" s="196">
        <v>0</v>
      </c>
      <c r="U23" s="196">
        <v>12.21</v>
      </c>
      <c r="V23" s="196">
        <v>3.95</v>
      </c>
      <c r="W23" s="196">
        <v>6.22</v>
      </c>
      <c r="X23" s="196">
        <v>4.91</v>
      </c>
      <c r="Y23" s="196">
        <v>0</v>
      </c>
      <c r="Z23" s="196">
        <v>1.63</v>
      </c>
      <c r="AA23" s="196">
        <v>13.63</v>
      </c>
      <c r="AB23" s="196">
        <v>0</v>
      </c>
      <c r="AC23" s="196">
        <v>1.67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11.31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89.95</v>
      </c>
      <c r="L24" s="196">
        <v>22.3</v>
      </c>
      <c r="M24" s="196">
        <v>0</v>
      </c>
      <c r="N24" s="196">
        <v>0.55000000000000004</v>
      </c>
      <c r="O24" s="196">
        <v>1.86</v>
      </c>
      <c r="P24" s="196">
        <v>2.2999999999999998</v>
      </c>
      <c r="Q24" s="196">
        <v>1.81</v>
      </c>
      <c r="R24" s="196">
        <v>6.13</v>
      </c>
      <c r="S24" s="196">
        <v>4.7699999999999996</v>
      </c>
      <c r="T24" s="196">
        <v>0</v>
      </c>
      <c r="U24" s="196">
        <v>12.21</v>
      </c>
      <c r="V24" s="196">
        <v>3.95</v>
      </c>
      <c r="W24" s="196">
        <v>5.95</v>
      </c>
      <c r="X24" s="196">
        <v>0.99</v>
      </c>
      <c r="Y24" s="196">
        <v>0</v>
      </c>
      <c r="Z24" s="196">
        <v>1.63</v>
      </c>
      <c r="AA24" s="196">
        <v>13.63</v>
      </c>
      <c r="AB24" s="196">
        <v>0</v>
      </c>
      <c r="AC24" s="196">
        <v>1.67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11.31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89.95</v>
      </c>
      <c r="L25" s="196">
        <v>22.3</v>
      </c>
      <c r="M25" s="196">
        <v>0</v>
      </c>
      <c r="N25" s="196">
        <v>0.55000000000000004</v>
      </c>
      <c r="O25" s="196">
        <v>1.86</v>
      </c>
      <c r="P25" s="196">
        <v>2.2999999999999998</v>
      </c>
      <c r="Q25" s="196">
        <v>1.75</v>
      </c>
      <c r="R25" s="196">
        <v>6.13</v>
      </c>
      <c r="S25" s="196">
        <v>4.9400000000000004</v>
      </c>
      <c r="T25" s="196">
        <v>0</v>
      </c>
      <c r="U25" s="196">
        <v>12.21</v>
      </c>
      <c r="V25" s="196">
        <v>3.95</v>
      </c>
      <c r="W25" s="196">
        <v>0.48</v>
      </c>
      <c r="X25" s="196">
        <v>0.92</v>
      </c>
      <c r="Y25" s="196">
        <v>0</v>
      </c>
      <c r="Z25" s="196">
        <v>1.63</v>
      </c>
      <c r="AA25" s="196">
        <v>13.63</v>
      </c>
      <c r="AB25" s="196">
        <v>0</v>
      </c>
      <c r="AC25" s="196">
        <v>1.67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11.31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89.95</v>
      </c>
      <c r="L26" s="196">
        <v>22.3</v>
      </c>
      <c r="M26" s="196">
        <v>0</v>
      </c>
      <c r="N26" s="196">
        <v>0.55000000000000004</v>
      </c>
      <c r="O26" s="196">
        <v>1.86</v>
      </c>
      <c r="P26" s="196">
        <v>2.2999999999999998</v>
      </c>
      <c r="Q26" s="196">
        <v>1.75</v>
      </c>
      <c r="R26" s="196">
        <v>6.13</v>
      </c>
      <c r="S26" s="196">
        <v>4.7699999999999996</v>
      </c>
      <c r="T26" s="196">
        <v>0</v>
      </c>
      <c r="U26" s="196">
        <v>12.21</v>
      </c>
      <c r="V26" s="196">
        <v>3.95</v>
      </c>
      <c r="W26" s="196">
        <v>0.33</v>
      </c>
      <c r="X26" s="196">
        <v>0.92</v>
      </c>
      <c r="Y26" s="196">
        <v>0</v>
      </c>
      <c r="Z26" s="196">
        <v>1.3</v>
      </c>
      <c r="AA26" s="196">
        <v>13.64</v>
      </c>
      <c r="AB26" s="196">
        <v>0</v>
      </c>
      <c r="AC26" s="196">
        <v>1.67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11.31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89.95</v>
      </c>
      <c r="L27" s="196">
        <v>24.95</v>
      </c>
      <c r="M27" s="196">
        <v>0</v>
      </c>
      <c r="N27" s="196">
        <v>0.55000000000000004</v>
      </c>
      <c r="O27" s="196">
        <v>1.86</v>
      </c>
      <c r="P27" s="196">
        <v>2.2999999999999998</v>
      </c>
      <c r="Q27" s="196">
        <v>1.75</v>
      </c>
      <c r="R27" s="196">
        <v>0.42</v>
      </c>
      <c r="S27" s="196">
        <v>4.7699999999999996</v>
      </c>
      <c r="T27" s="196">
        <v>0</v>
      </c>
      <c r="U27" s="196">
        <v>12.21</v>
      </c>
      <c r="V27" s="196">
        <v>0.69</v>
      </c>
      <c r="W27" s="196">
        <v>0.33</v>
      </c>
      <c r="X27" s="196">
        <v>0.92</v>
      </c>
      <c r="Y27" s="196">
        <v>0</v>
      </c>
      <c r="Z27" s="196">
        <v>1.3</v>
      </c>
      <c r="AA27" s="196">
        <v>0.85</v>
      </c>
      <c r="AB27" s="196">
        <v>0</v>
      </c>
      <c r="AC27" s="196">
        <v>1.67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11.31</v>
      </c>
      <c r="AS27" s="196">
        <v>18.149999999999999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90</v>
      </c>
      <c r="L28" s="196">
        <v>6.42</v>
      </c>
      <c r="M28" s="196">
        <v>0</v>
      </c>
      <c r="N28" s="196">
        <v>0.55000000000000004</v>
      </c>
      <c r="O28" s="196">
        <v>1.86</v>
      </c>
      <c r="P28" s="196">
        <v>2.2999999999999998</v>
      </c>
      <c r="Q28" s="196">
        <v>0.14000000000000001</v>
      </c>
      <c r="R28" s="196">
        <v>0.4</v>
      </c>
      <c r="S28" s="196">
        <v>0.25</v>
      </c>
      <c r="T28" s="196">
        <v>0</v>
      </c>
      <c r="U28" s="196">
        <v>12.21</v>
      </c>
      <c r="V28" s="196">
        <v>0.14000000000000001</v>
      </c>
      <c r="W28" s="196">
        <v>0.33</v>
      </c>
      <c r="X28" s="196">
        <v>0.92</v>
      </c>
      <c r="Y28" s="196">
        <v>0</v>
      </c>
      <c r="Z28" s="196">
        <v>1.3</v>
      </c>
      <c r="AA28" s="196">
        <v>0.85</v>
      </c>
      <c r="AB28" s="196">
        <v>0</v>
      </c>
      <c r="AC28" s="196">
        <v>1.67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11.31</v>
      </c>
      <c r="AS28" s="196">
        <v>18.149999999999999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6.44</v>
      </c>
      <c r="L29" s="196">
        <v>9.3800000000000008</v>
      </c>
      <c r="M29" s="196">
        <v>0</v>
      </c>
      <c r="N29" s="196">
        <v>0.55000000000000004</v>
      </c>
      <c r="O29" s="196">
        <v>1.86</v>
      </c>
      <c r="P29" s="196">
        <v>2.2999999999999998</v>
      </c>
      <c r="Q29" s="196">
        <v>0.1</v>
      </c>
      <c r="R29" s="196">
        <v>0.4</v>
      </c>
      <c r="S29" s="196">
        <v>0.25</v>
      </c>
      <c r="T29" s="196">
        <v>0</v>
      </c>
      <c r="U29" s="196">
        <v>12.21</v>
      </c>
      <c r="V29" s="196">
        <v>0.14000000000000001</v>
      </c>
      <c r="W29" s="196">
        <v>0.33</v>
      </c>
      <c r="X29" s="196">
        <v>0.92</v>
      </c>
      <c r="Y29" s="196">
        <v>0</v>
      </c>
      <c r="Z29" s="196">
        <v>1.3</v>
      </c>
      <c r="AA29" s="196">
        <v>0.85</v>
      </c>
      <c r="AB29" s="196">
        <v>0</v>
      </c>
      <c r="AC29" s="196">
        <v>1.67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11.31</v>
      </c>
      <c r="AS29" s="196">
        <v>18.149999999999999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6.06</v>
      </c>
      <c r="L30" s="196">
        <v>5.42</v>
      </c>
      <c r="M30" s="196">
        <v>0</v>
      </c>
      <c r="N30" s="196">
        <v>0.55000000000000004</v>
      </c>
      <c r="O30" s="196">
        <v>1.86</v>
      </c>
      <c r="P30" s="196">
        <v>2.2999999999999998</v>
      </c>
      <c r="Q30" s="196">
        <v>0.1</v>
      </c>
      <c r="R30" s="196">
        <v>0.4</v>
      </c>
      <c r="S30" s="196">
        <v>0.25</v>
      </c>
      <c r="T30" s="196">
        <v>0</v>
      </c>
      <c r="U30" s="196">
        <v>12.21</v>
      </c>
      <c r="V30" s="196">
        <v>0.14000000000000001</v>
      </c>
      <c r="W30" s="196">
        <v>0.33</v>
      </c>
      <c r="X30" s="196">
        <v>0.92</v>
      </c>
      <c r="Y30" s="196">
        <v>0</v>
      </c>
      <c r="Z30" s="196">
        <v>1.3</v>
      </c>
      <c r="AA30" s="196">
        <v>0.85</v>
      </c>
      <c r="AB30" s="196">
        <v>0</v>
      </c>
      <c r="AC30" s="196">
        <v>1.67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11.31</v>
      </c>
      <c r="AS30" s="196">
        <v>18.149999999999999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6.06</v>
      </c>
      <c r="L31" s="196">
        <v>1.79</v>
      </c>
      <c r="M31" s="196">
        <v>0</v>
      </c>
      <c r="N31" s="196">
        <v>0.55000000000000004</v>
      </c>
      <c r="O31" s="196">
        <v>1.86</v>
      </c>
      <c r="P31" s="196">
        <v>2.2999999999999998</v>
      </c>
      <c r="Q31" s="196">
        <v>0.1</v>
      </c>
      <c r="R31" s="196">
        <v>0.4</v>
      </c>
      <c r="S31" s="196">
        <v>0.25</v>
      </c>
      <c r="T31" s="196">
        <v>0</v>
      </c>
      <c r="U31" s="196">
        <v>12.21</v>
      </c>
      <c r="V31" s="196">
        <v>0.14000000000000001</v>
      </c>
      <c r="W31" s="196">
        <v>0.33</v>
      </c>
      <c r="X31" s="196">
        <v>0.92</v>
      </c>
      <c r="Y31" s="196">
        <v>0</v>
      </c>
      <c r="Z31" s="196">
        <v>1.3</v>
      </c>
      <c r="AA31" s="196">
        <v>0.85</v>
      </c>
      <c r="AB31" s="196">
        <v>0</v>
      </c>
      <c r="AC31" s="196">
        <v>1.67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2.81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11.31</v>
      </c>
      <c r="AS31" s="196">
        <v>18.149999999999999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6.06</v>
      </c>
      <c r="L32" s="196">
        <v>1.87</v>
      </c>
      <c r="M32" s="196">
        <v>0</v>
      </c>
      <c r="N32" s="196">
        <v>0.55000000000000004</v>
      </c>
      <c r="O32" s="196">
        <v>1.86</v>
      </c>
      <c r="P32" s="196">
        <v>2.2999999999999998</v>
      </c>
      <c r="Q32" s="196">
        <v>0.1</v>
      </c>
      <c r="R32" s="196">
        <v>0.4</v>
      </c>
      <c r="S32" s="196">
        <v>0.25</v>
      </c>
      <c r="T32" s="196">
        <v>0</v>
      </c>
      <c r="U32" s="196">
        <v>12.21</v>
      </c>
      <c r="V32" s="196">
        <v>0.14000000000000001</v>
      </c>
      <c r="W32" s="196">
        <v>0.33</v>
      </c>
      <c r="X32" s="196">
        <v>0.92</v>
      </c>
      <c r="Y32" s="196">
        <v>0</v>
      </c>
      <c r="Z32" s="196">
        <v>1.3</v>
      </c>
      <c r="AA32" s="196">
        <v>0.85</v>
      </c>
      <c r="AB32" s="196">
        <v>0</v>
      </c>
      <c r="AC32" s="196">
        <v>1.67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2.81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11.31</v>
      </c>
      <c r="AS32" s="196">
        <v>18.149999999999999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6.06</v>
      </c>
      <c r="L33" s="196">
        <v>1.87</v>
      </c>
      <c r="M33" s="196">
        <v>0</v>
      </c>
      <c r="N33" s="196">
        <v>0.55000000000000004</v>
      </c>
      <c r="O33" s="196">
        <v>1.86</v>
      </c>
      <c r="P33" s="196">
        <v>2.2999999999999998</v>
      </c>
      <c r="Q33" s="196">
        <v>0.1</v>
      </c>
      <c r="R33" s="196">
        <v>0.4</v>
      </c>
      <c r="S33" s="196">
        <v>0.25</v>
      </c>
      <c r="T33" s="196">
        <v>0</v>
      </c>
      <c r="U33" s="196">
        <v>12.21</v>
      </c>
      <c r="V33" s="196">
        <v>0.14000000000000001</v>
      </c>
      <c r="W33" s="196">
        <v>0.33</v>
      </c>
      <c r="X33" s="196">
        <v>0.92</v>
      </c>
      <c r="Y33" s="196">
        <v>0</v>
      </c>
      <c r="Z33" s="196">
        <v>1.3</v>
      </c>
      <c r="AA33" s="196">
        <v>0.85</v>
      </c>
      <c r="AB33" s="196">
        <v>0</v>
      </c>
      <c r="AC33" s="196">
        <v>1.67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2.81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11.31</v>
      </c>
      <c r="AS33" s="196">
        <v>18.149999999999999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6.06</v>
      </c>
      <c r="L34" s="196">
        <v>2.33</v>
      </c>
      <c r="M34" s="196">
        <v>0</v>
      </c>
      <c r="N34" s="196">
        <v>0.55000000000000004</v>
      </c>
      <c r="O34" s="196">
        <v>1.86</v>
      </c>
      <c r="P34" s="196">
        <v>2.2999999999999998</v>
      </c>
      <c r="Q34" s="196">
        <v>0.1</v>
      </c>
      <c r="R34" s="196">
        <v>0.4</v>
      </c>
      <c r="S34" s="196">
        <v>0.25</v>
      </c>
      <c r="T34" s="196">
        <v>0</v>
      </c>
      <c r="U34" s="196">
        <v>12.21</v>
      </c>
      <c r="V34" s="196">
        <v>0.14000000000000001</v>
      </c>
      <c r="W34" s="196">
        <v>0.33</v>
      </c>
      <c r="X34" s="196">
        <v>0.92</v>
      </c>
      <c r="Y34" s="196">
        <v>0</v>
      </c>
      <c r="Z34" s="196">
        <v>1.3</v>
      </c>
      <c r="AA34" s="196">
        <v>0.85</v>
      </c>
      <c r="AB34" s="196">
        <v>0</v>
      </c>
      <c r="AC34" s="196">
        <v>1.67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0.69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11.31</v>
      </c>
      <c r="AS34" s="196">
        <v>18.149999999999999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6.06</v>
      </c>
      <c r="L35" s="196">
        <v>1.96</v>
      </c>
      <c r="M35" s="196">
        <v>0</v>
      </c>
      <c r="N35" s="196">
        <v>0.55000000000000004</v>
      </c>
      <c r="O35" s="196">
        <v>1.86</v>
      </c>
      <c r="P35" s="196">
        <v>2.2999999999999998</v>
      </c>
      <c r="Q35" s="196">
        <v>0.1</v>
      </c>
      <c r="R35" s="196">
        <v>0.4</v>
      </c>
      <c r="S35" s="196">
        <v>0.25</v>
      </c>
      <c r="T35" s="196">
        <v>0</v>
      </c>
      <c r="U35" s="196">
        <v>12.21</v>
      </c>
      <c r="V35" s="196">
        <v>0.14000000000000001</v>
      </c>
      <c r="W35" s="196">
        <v>0.33</v>
      </c>
      <c r="X35" s="196">
        <v>0.92</v>
      </c>
      <c r="Y35" s="196">
        <v>0</v>
      </c>
      <c r="Z35" s="196">
        <v>1.3</v>
      </c>
      <c r="AA35" s="196">
        <v>0.85</v>
      </c>
      <c r="AB35" s="196">
        <v>0</v>
      </c>
      <c r="AC35" s="196">
        <v>1.67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2.81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11.31</v>
      </c>
      <c r="AS35" s="196">
        <v>18.149999999999999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6.06</v>
      </c>
      <c r="L36" s="196">
        <v>2.41</v>
      </c>
      <c r="M36" s="196">
        <v>0</v>
      </c>
      <c r="N36" s="196">
        <v>0.55000000000000004</v>
      </c>
      <c r="O36" s="196">
        <v>1.86</v>
      </c>
      <c r="P36" s="196">
        <v>2.2999999999999998</v>
      </c>
      <c r="Q36" s="196">
        <v>0.1</v>
      </c>
      <c r="R36" s="196">
        <v>0.4</v>
      </c>
      <c r="S36" s="196">
        <v>0.25</v>
      </c>
      <c r="T36" s="196">
        <v>0</v>
      </c>
      <c r="U36" s="196">
        <v>12.21</v>
      </c>
      <c r="V36" s="196">
        <v>0.14000000000000001</v>
      </c>
      <c r="W36" s="196">
        <v>0.33</v>
      </c>
      <c r="X36" s="196">
        <v>0.92</v>
      </c>
      <c r="Y36" s="196">
        <v>0</v>
      </c>
      <c r="Z36" s="196">
        <v>1.3</v>
      </c>
      <c r="AA36" s="196">
        <v>0.85</v>
      </c>
      <c r="AB36" s="196">
        <v>0</v>
      </c>
      <c r="AC36" s="196">
        <v>1.67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3.46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11.31</v>
      </c>
      <c r="AS36" s="196">
        <v>18.149999999999999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6.06</v>
      </c>
      <c r="L37" s="196">
        <v>2.04</v>
      </c>
      <c r="M37" s="196">
        <v>0</v>
      </c>
      <c r="N37" s="196">
        <v>0.55000000000000004</v>
      </c>
      <c r="O37" s="196">
        <v>1.86</v>
      </c>
      <c r="P37" s="196">
        <v>2.2999999999999998</v>
      </c>
      <c r="Q37" s="196">
        <v>0.1</v>
      </c>
      <c r="R37" s="196">
        <v>0.37</v>
      </c>
      <c r="S37" s="196">
        <v>0.25</v>
      </c>
      <c r="T37" s="196">
        <v>0</v>
      </c>
      <c r="U37" s="196">
        <v>12.21</v>
      </c>
      <c r="V37" s="196">
        <v>0.14000000000000001</v>
      </c>
      <c r="W37" s="196">
        <v>0.33</v>
      </c>
      <c r="X37" s="196">
        <v>0.92</v>
      </c>
      <c r="Y37" s="196">
        <v>0</v>
      </c>
      <c r="Z37" s="196">
        <v>1.3</v>
      </c>
      <c r="AA37" s="196">
        <v>0.85</v>
      </c>
      <c r="AB37" s="196">
        <v>0</v>
      </c>
      <c r="AC37" s="196">
        <v>1.67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3.46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11.31</v>
      </c>
      <c r="AS37" s="196">
        <v>18.149999999999999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6.06</v>
      </c>
      <c r="L38" s="196">
        <v>2.5</v>
      </c>
      <c r="M38" s="196">
        <v>0</v>
      </c>
      <c r="N38" s="196">
        <v>0.55000000000000004</v>
      </c>
      <c r="O38" s="196">
        <v>1.86</v>
      </c>
      <c r="P38" s="196">
        <v>2.2999999999999998</v>
      </c>
      <c r="Q38" s="196">
        <v>0.1</v>
      </c>
      <c r="R38" s="196">
        <v>0.37</v>
      </c>
      <c r="S38" s="196">
        <v>0.25</v>
      </c>
      <c r="T38" s="196">
        <v>0</v>
      </c>
      <c r="U38" s="196">
        <v>12.21</v>
      </c>
      <c r="V38" s="196">
        <v>0.14000000000000001</v>
      </c>
      <c r="W38" s="196">
        <v>0.33</v>
      </c>
      <c r="X38" s="196">
        <v>0.92</v>
      </c>
      <c r="Y38" s="196">
        <v>0</v>
      </c>
      <c r="Z38" s="196">
        <v>1.3</v>
      </c>
      <c r="AA38" s="196">
        <v>0.85</v>
      </c>
      <c r="AB38" s="196">
        <v>0</v>
      </c>
      <c r="AC38" s="196">
        <v>1.67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3.46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11.31</v>
      </c>
      <c r="AS38" s="196">
        <v>18.149999999999999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6.06</v>
      </c>
      <c r="L39" s="196">
        <v>2.58</v>
      </c>
      <c r="M39" s="196">
        <v>0</v>
      </c>
      <c r="N39" s="196">
        <v>0.55000000000000004</v>
      </c>
      <c r="O39" s="196">
        <v>1.86</v>
      </c>
      <c r="P39" s="196">
        <v>2.2999999999999998</v>
      </c>
      <c r="Q39" s="196">
        <v>0.1</v>
      </c>
      <c r="R39" s="196">
        <v>0.37</v>
      </c>
      <c r="S39" s="196">
        <v>0.25</v>
      </c>
      <c r="T39" s="196">
        <v>0</v>
      </c>
      <c r="U39" s="196">
        <v>12.21</v>
      </c>
      <c r="V39" s="196">
        <v>0.14000000000000001</v>
      </c>
      <c r="W39" s="196">
        <v>0.33</v>
      </c>
      <c r="X39" s="196">
        <v>0.92</v>
      </c>
      <c r="Y39" s="196">
        <v>0</v>
      </c>
      <c r="Z39" s="196">
        <v>1.3</v>
      </c>
      <c r="AA39" s="196">
        <v>0.85</v>
      </c>
      <c r="AB39" s="196">
        <v>0</v>
      </c>
      <c r="AC39" s="196">
        <v>1.67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3.46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11.2</v>
      </c>
      <c r="AS39" s="196">
        <v>18.149999999999999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6.06</v>
      </c>
      <c r="L40" s="196">
        <v>2.67</v>
      </c>
      <c r="M40" s="196">
        <v>0</v>
      </c>
      <c r="N40" s="196">
        <v>0.55000000000000004</v>
      </c>
      <c r="O40" s="196">
        <v>1.86</v>
      </c>
      <c r="P40" s="196">
        <v>2.2999999999999998</v>
      </c>
      <c r="Q40" s="196">
        <v>0.1</v>
      </c>
      <c r="R40" s="196">
        <v>0.37</v>
      </c>
      <c r="S40" s="196">
        <v>0.25</v>
      </c>
      <c r="T40" s="196">
        <v>0</v>
      </c>
      <c r="U40" s="196">
        <v>12.21</v>
      </c>
      <c r="V40" s="196">
        <v>0.14000000000000001</v>
      </c>
      <c r="W40" s="196">
        <v>0.33</v>
      </c>
      <c r="X40" s="196">
        <v>0.92</v>
      </c>
      <c r="Y40" s="196">
        <v>0</v>
      </c>
      <c r="Z40" s="196">
        <v>1.3</v>
      </c>
      <c r="AA40" s="196">
        <v>0.85</v>
      </c>
      <c r="AB40" s="196">
        <v>0</v>
      </c>
      <c r="AC40" s="196">
        <v>1.67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3.46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11.2</v>
      </c>
      <c r="AS40" s="196">
        <v>18.149999999999999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6.06</v>
      </c>
      <c r="L41" s="196">
        <v>2.63</v>
      </c>
      <c r="M41" s="196">
        <v>0</v>
      </c>
      <c r="N41" s="196">
        <v>0.55000000000000004</v>
      </c>
      <c r="O41" s="196">
        <v>1.86</v>
      </c>
      <c r="P41" s="196">
        <v>2.2999999999999998</v>
      </c>
      <c r="Q41" s="196">
        <v>0.1</v>
      </c>
      <c r="R41" s="196">
        <v>0.37</v>
      </c>
      <c r="S41" s="196">
        <v>0.25</v>
      </c>
      <c r="T41" s="196">
        <v>0</v>
      </c>
      <c r="U41" s="196">
        <v>12.21</v>
      </c>
      <c r="V41" s="196">
        <v>0.14000000000000001</v>
      </c>
      <c r="W41" s="196">
        <v>0.33</v>
      </c>
      <c r="X41" s="196">
        <v>0.92</v>
      </c>
      <c r="Y41" s="196">
        <v>0</v>
      </c>
      <c r="Z41" s="196">
        <v>1.3</v>
      </c>
      <c r="AA41" s="196">
        <v>0.85</v>
      </c>
      <c r="AB41" s="196">
        <v>0</v>
      </c>
      <c r="AC41" s="196">
        <v>1.67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3.46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11.2</v>
      </c>
      <c r="AS41" s="196">
        <v>18.149999999999999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6.06</v>
      </c>
      <c r="L42" s="196">
        <v>2.4300000000000002</v>
      </c>
      <c r="M42" s="196">
        <v>0</v>
      </c>
      <c r="N42" s="196">
        <v>0.55000000000000004</v>
      </c>
      <c r="O42" s="196">
        <v>1.86</v>
      </c>
      <c r="P42" s="196">
        <v>2.2999999999999998</v>
      </c>
      <c r="Q42" s="196">
        <v>0.1</v>
      </c>
      <c r="R42" s="196">
        <v>0.37</v>
      </c>
      <c r="S42" s="196">
        <v>0.25</v>
      </c>
      <c r="T42" s="196">
        <v>0</v>
      </c>
      <c r="U42" s="196">
        <v>12.21</v>
      </c>
      <c r="V42" s="196">
        <v>0.14000000000000001</v>
      </c>
      <c r="W42" s="196">
        <v>0.33</v>
      </c>
      <c r="X42" s="196">
        <v>0.92</v>
      </c>
      <c r="Y42" s="196">
        <v>0</v>
      </c>
      <c r="Z42" s="196">
        <v>1.3</v>
      </c>
      <c r="AA42" s="196">
        <v>0.85</v>
      </c>
      <c r="AB42" s="196">
        <v>0</v>
      </c>
      <c r="AC42" s="196">
        <v>1.67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3.46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11.2</v>
      </c>
      <c r="AS42" s="196">
        <v>18.149999999999999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6.06</v>
      </c>
      <c r="L43" s="196">
        <v>2.41</v>
      </c>
      <c r="M43" s="196">
        <v>0</v>
      </c>
      <c r="N43" s="196">
        <v>0.55000000000000004</v>
      </c>
      <c r="O43" s="196">
        <v>1.86</v>
      </c>
      <c r="P43" s="196">
        <v>2.2999999999999998</v>
      </c>
      <c r="Q43" s="196">
        <v>0.1</v>
      </c>
      <c r="R43" s="196">
        <v>0.37</v>
      </c>
      <c r="S43" s="196">
        <v>0.25</v>
      </c>
      <c r="T43" s="196">
        <v>0</v>
      </c>
      <c r="U43" s="196">
        <v>12.21</v>
      </c>
      <c r="V43" s="196">
        <v>0.14000000000000001</v>
      </c>
      <c r="W43" s="196">
        <v>0.33</v>
      </c>
      <c r="X43" s="196">
        <v>0.92</v>
      </c>
      <c r="Y43" s="196">
        <v>0</v>
      </c>
      <c r="Z43" s="196">
        <v>1.3</v>
      </c>
      <c r="AA43" s="196">
        <v>0.85</v>
      </c>
      <c r="AB43" s="196">
        <v>0</v>
      </c>
      <c r="AC43" s="196">
        <v>1.67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3.46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11.07</v>
      </c>
      <c r="AS43" s="196">
        <v>18.010000000000002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6.06</v>
      </c>
      <c r="L44" s="196">
        <v>2.41</v>
      </c>
      <c r="M44" s="196">
        <v>0</v>
      </c>
      <c r="N44" s="196">
        <v>0.55000000000000004</v>
      </c>
      <c r="O44" s="196">
        <v>1.86</v>
      </c>
      <c r="P44" s="196">
        <v>2.2999999999999998</v>
      </c>
      <c r="Q44" s="196">
        <v>0.1</v>
      </c>
      <c r="R44" s="196">
        <v>0.37</v>
      </c>
      <c r="S44" s="196">
        <v>0.25</v>
      </c>
      <c r="T44" s="196">
        <v>0</v>
      </c>
      <c r="U44" s="196">
        <v>12.21</v>
      </c>
      <c r="V44" s="196">
        <v>0.14000000000000001</v>
      </c>
      <c r="W44" s="196">
        <v>0.33</v>
      </c>
      <c r="X44" s="196">
        <v>0.92</v>
      </c>
      <c r="Y44" s="196">
        <v>0</v>
      </c>
      <c r="Z44" s="196">
        <v>1.3</v>
      </c>
      <c r="AA44" s="196">
        <v>0.85</v>
      </c>
      <c r="AB44" s="196">
        <v>0</v>
      </c>
      <c r="AC44" s="196">
        <v>1.67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3.46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11.07</v>
      </c>
      <c r="AS44" s="196">
        <v>18.010000000000002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6.06</v>
      </c>
      <c r="L45" s="196">
        <v>2.41</v>
      </c>
      <c r="M45" s="196">
        <v>0</v>
      </c>
      <c r="N45" s="196">
        <v>0.55000000000000004</v>
      </c>
      <c r="O45" s="196">
        <v>1.86</v>
      </c>
      <c r="P45" s="196">
        <v>2.2999999999999998</v>
      </c>
      <c r="Q45" s="196">
        <v>0.1</v>
      </c>
      <c r="R45" s="196">
        <v>0.37</v>
      </c>
      <c r="S45" s="196">
        <v>0.25</v>
      </c>
      <c r="T45" s="196">
        <v>0</v>
      </c>
      <c r="U45" s="196">
        <v>11.55</v>
      </c>
      <c r="V45" s="196">
        <v>0.14000000000000001</v>
      </c>
      <c r="W45" s="196">
        <v>0.33</v>
      </c>
      <c r="X45" s="196">
        <v>0.92</v>
      </c>
      <c r="Y45" s="196">
        <v>0</v>
      </c>
      <c r="Z45" s="196">
        <v>1.3</v>
      </c>
      <c r="AA45" s="196">
        <v>0.85</v>
      </c>
      <c r="AB45" s="196">
        <v>0</v>
      </c>
      <c r="AC45" s="196">
        <v>1.67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3.46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11.07</v>
      </c>
      <c r="AS45" s="196">
        <v>18.010000000000002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6.06</v>
      </c>
      <c r="L46" s="196">
        <v>2.41</v>
      </c>
      <c r="M46" s="196">
        <v>0</v>
      </c>
      <c r="N46" s="196">
        <v>0.55000000000000004</v>
      </c>
      <c r="O46" s="196">
        <v>1.86</v>
      </c>
      <c r="P46" s="196">
        <v>2.2999999999999998</v>
      </c>
      <c r="Q46" s="196">
        <v>0.1</v>
      </c>
      <c r="R46" s="196">
        <v>0.37</v>
      </c>
      <c r="S46" s="196">
        <v>0.25</v>
      </c>
      <c r="T46" s="196">
        <v>0</v>
      </c>
      <c r="U46" s="196">
        <v>10.89</v>
      </c>
      <c r="V46" s="196">
        <v>0.14000000000000001</v>
      </c>
      <c r="W46" s="196">
        <v>0.33</v>
      </c>
      <c r="X46" s="196">
        <v>0.92</v>
      </c>
      <c r="Y46" s="196">
        <v>0</v>
      </c>
      <c r="Z46" s="196">
        <v>1.3</v>
      </c>
      <c r="AA46" s="196">
        <v>0.85</v>
      </c>
      <c r="AB46" s="196">
        <v>0</v>
      </c>
      <c r="AC46" s="196">
        <v>0.96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3.46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11.07</v>
      </c>
      <c r="AS46" s="196">
        <v>18.010000000000002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6.06</v>
      </c>
      <c r="L47" s="196">
        <v>2.41</v>
      </c>
      <c r="M47" s="196">
        <v>0</v>
      </c>
      <c r="N47" s="196">
        <v>0.55000000000000004</v>
      </c>
      <c r="O47" s="196">
        <v>1.86</v>
      </c>
      <c r="P47" s="196">
        <v>2.2999999999999998</v>
      </c>
      <c r="Q47" s="196">
        <v>0.1</v>
      </c>
      <c r="R47" s="196">
        <v>0.37</v>
      </c>
      <c r="S47" s="196">
        <v>0.25</v>
      </c>
      <c r="T47" s="196">
        <v>0</v>
      </c>
      <c r="U47" s="196">
        <v>10.08</v>
      </c>
      <c r="V47" s="196">
        <v>0.14000000000000001</v>
      </c>
      <c r="W47" s="196">
        <v>0.33</v>
      </c>
      <c r="X47" s="196">
        <v>0.92</v>
      </c>
      <c r="Y47" s="196">
        <v>0</v>
      </c>
      <c r="Z47" s="196">
        <v>1.3</v>
      </c>
      <c r="AA47" s="196">
        <v>0.85</v>
      </c>
      <c r="AB47" s="196">
        <v>0</v>
      </c>
      <c r="AC47" s="196">
        <v>0.96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11.07</v>
      </c>
      <c r="AS47" s="196">
        <v>18.010000000000002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6.06</v>
      </c>
      <c r="L48" s="196">
        <v>2.41</v>
      </c>
      <c r="M48" s="196">
        <v>0</v>
      </c>
      <c r="N48" s="196">
        <v>0.55000000000000004</v>
      </c>
      <c r="O48" s="196">
        <v>1.86</v>
      </c>
      <c r="P48" s="196">
        <v>2.2999999999999998</v>
      </c>
      <c r="Q48" s="196">
        <v>0.1</v>
      </c>
      <c r="R48" s="196">
        <v>0.37</v>
      </c>
      <c r="S48" s="196">
        <v>0.25</v>
      </c>
      <c r="T48" s="196">
        <v>0</v>
      </c>
      <c r="U48" s="196">
        <v>10.08</v>
      </c>
      <c r="V48" s="196">
        <v>0.14000000000000001</v>
      </c>
      <c r="W48" s="196">
        <v>0.33</v>
      </c>
      <c r="X48" s="196">
        <v>0.92</v>
      </c>
      <c r="Y48" s="196">
        <v>0</v>
      </c>
      <c r="Z48" s="196">
        <v>1.3</v>
      </c>
      <c r="AA48" s="196">
        <v>0.85</v>
      </c>
      <c r="AB48" s="196">
        <v>0</v>
      </c>
      <c r="AC48" s="196">
        <v>0.96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11.07</v>
      </c>
      <c r="AS48" s="196">
        <v>18.010000000000002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6.06</v>
      </c>
      <c r="L49" s="196">
        <v>4.5</v>
      </c>
      <c r="M49" s="196">
        <v>0</v>
      </c>
      <c r="N49" s="196">
        <v>0.55000000000000004</v>
      </c>
      <c r="O49" s="196">
        <v>1.86</v>
      </c>
      <c r="P49" s="196">
        <v>2.2999999999999998</v>
      </c>
      <c r="Q49" s="196">
        <v>0.2</v>
      </c>
      <c r="R49" s="196">
        <v>0.73</v>
      </c>
      <c r="S49" s="196">
        <v>0.49</v>
      </c>
      <c r="T49" s="196">
        <v>0</v>
      </c>
      <c r="U49" s="196">
        <v>10.08</v>
      </c>
      <c r="V49" s="196">
        <v>0.14000000000000001</v>
      </c>
      <c r="W49" s="196">
        <v>0.33</v>
      </c>
      <c r="X49" s="196">
        <v>0.92</v>
      </c>
      <c r="Y49" s="196">
        <v>0</v>
      </c>
      <c r="Z49" s="196">
        <v>1.3</v>
      </c>
      <c r="AA49" s="196">
        <v>1.46</v>
      </c>
      <c r="AB49" s="196">
        <v>0</v>
      </c>
      <c r="AC49" s="196">
        <v>0.96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11.07</v>
      </c>
      <c r="AS49" s="196">
        <v>18.010000000000002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32.22</v>
      </c>
      <c r="L50" s="196">
        <v>3.5</v>
      </c>
      <c r="M50" s="196">
        <v>0</v>
      </c>
      <c r="N50" s="196">
        <v>0.55000000000000004</v>
      </c>
      <c r="O50" s="196">
        <v>1.86</v>
      </c>
      <c r="P50" s="196">
        <v>2.2999999999999998</v>
      </c>
      <c r="Q50" s="196">
        <v>0.2</v>
      </c>
      <c r="R50" s="196">
        <v>0.73</v>
      </c>
      <c r="S50" s="196">
        <v>0.49</v>
      </c>
      <c r="T50" s="196">
        <v>0</v>
      </c>
      <c r="U50" s="196">
        <v>10.08</v>
      </c>
      <c r="V50" s="196">
        <v>0.14000000000000001</v>
      </c>
      <c r="W50" s="196">
        <v>0.33</v>
      </c>
      <c r="X50" s="196">
        <v>0.92</v>
      </c>
      <c r="Y50" s="196">
        <v>0</v>
      </c>
      <c r="Z50" s="196">
        <v>1.3</v>
      </c>
      <c r="AA50" s="196">
        <v>1.46</v>
      </c>
      <c r="AB50" s="196">
        <v>0</v>
      </c>
      <c r="AC50" s="196">
        <v>0.96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11.07</v>
      </c>
      <c r="AS50" s="196">
        <v>18.010000000000002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6.06</v>
      </c>
      <c r="L51" s="196">
        <v>3.44</v>
      </c>
      <c r="M51" s="196">
        <v>0</v>
      </c>
      <c r="N51" s="196">
        <v>0.55000000000000004</v>
      </c>
      <c r="O51" s="196">
        <v>1.86</v>
      </c>
      <c r="P51" s="196">
        <v>2.2999999999999998</v>
      </c>
      <c r="Q51" s="196">
        <v>0.1</v>
      </c>
      <c r="R51" s="196">
        <v>0.37</v>
      </c>
      <c r="S51" s="196">
        <v>0.25</v>
      </c>
      <c r="T51" s="196">
        <v>0</v>
      </c>
      <c r="U51" s="196">
        <v>10.08</v>
      </c>
      <c r="V51" s="196">
        <v>0.14000000000000001</v>
      </c>
      <c r="W51" s="196">
        <v>0.33</v>
      </c>
      <c r="X51" s="196">
        <v>0.92</v>
      </c>
      <c r="Y51" s="196">
        <v>0</v>
      </c>
      <c r="Z51" s="196">
        <v>1.3</v>
      </c>
      <c r="AA51" s="196">
        <v>0.85</v>
      </c>
      <c r="AB51" s="196">
        <v>0</v>
      </c>
      <c r="AC51" s="196">
        <v>0.96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10.93</v>
      </c>
      <c r="AS51" s="196">
        <v>18.010000000000002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6.06</v>
      </c>
      <c r="L52" s="196">
        <v>1.02</v>
      </c>
      <c r="M52" s="196">
        <v>0</v>
      </c>
      <c r="N52" s="196">
        <v>0.55000000000000004</v>
      </c>
      <c r="O52" s="196">
        <v>1.86</v>
      </c>
      <c r="P52" s="196">
        <v>2.2999999999999998</v>
      </c>
      <c r="Q52" s="196">
        <v>0.1</v>
      </c>
      <c r="R52" s="196">
        <v>0.37</v>
      </c>
      <c r="S52" s="196">
        <v>0.25</v>
      </c>
      <c r="T52" s="196">
        <v>0</v>
      </c>
      <c r="U52" s="196">
        <v>10.08</v>
      </c>
      <c r="V52" s="196">
        <v>0.14000000000000001</v>
      </c>
      <c r="W52" s="196">
        <v>0.33</v>
      </c>
      <c r="X52" s="196">
        <v>0.92</v>
      </c>
      <c r="Y52" s="196">
        <v>0</v>
      </c>
      <c r="Z52" s="196">
        <v>1.3</v>
      </c>
      <c r="AA52" s="196">
        <v>0.85</v>
      </c>
      <c r="AB52" s="196">
        <v>0</v>
      </c>
      <c r="AC52" s="196">
        <v>0.96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10.93</v>
      </c>
      <c r="AS52" s="196">
        <v>18.010000000000002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19.7</v>
      </c>
      <c r="L53" s="196">
        <v>0.96</v>
      </c>
      <c r="M53" s="196">
        <v>0</v>
      </c>
      <c r="N53" s="196">
        <v>0.55000000000000004</v>
      </c>
      <c r="O53" s="196">
        <v>1.86</v>
      </c>
      <c r="P53" s="196">
        <v>2.2999999999999998</v>
      </c>
      <c r="Q53" s="196">
        <v>0.1</v>
      </c>
      <c r="R53" s="196">
        <v>0.37</v>
      </c>
      <c r="S53" s="196">
        <v>0.25</v>
      </c>
      <c r="T53" s="196">
        <v>0</v>
      </c>
      <c r="U53" s="196">
        <v>10.08</v>
      </c>
      <c r="V53" s="196">
        <v>0.14000000000000001</v>
      </c>
      <c r="W53" s="196">
        <v>0.33</v>
      </c>
      <c r="X53" s="196">
        <v>0.92</v>
      </c>
      <c r="Y53" s="196">
        <v>0</v>
      </c>
      <c r="Z53" s="196">
        <v>1.3</v>
      </c>
      <c r="AA53" s="196">
        <v>0.85</v>
      </c>
      <c r="AB53" s="196">
        <v>0</v>
      </c>
      <c r="AC53" s="196">
        <v>0.96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10.93</v>
      </c>
      <c r="AS53" s="196">
        <v>18.010000000000002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29.33</v>
      </c>
      <c r="L54" s="196">
        <v>1.98</v>
      </c>
      <c r="M54" s="196">
        <v>0</v>
      </c>
      <c r="N54" s="196">
        <v>0.55000000000000004</v>
      </c>
      <c r="O54" s="196">
        <v>1.86</v>
      </c>
      <c r="P54" s="196">
        <v>2.2999999999999998</v>
      </c>
      <c r="Q54" s="196">
        <v>0.1</v>
      </c>
      <c r="R54" s="196">
        <v>0.37</v>
      </c>
      <c r="S54" s="196">
        <v>0.25</v>
      </c>
      <c r="T54" s="196">
        <v>0</v>
      </c>
      <c r="U54" s="196">
        <v>10.08</v>
      </c>
      <c r="V54" s="196">
        <v>0.14000000000000001</v>
      </c>
      <c r="W54" s="196">
        <v>0.33</v>
      </c>
      <c r="X54" s="196">
        <v>0.92</v>
      </c>
      <c r="Y54" s="196">
        <v>0</v>
      </c>
      <c r="Z54" s="196">
        <v>1.3</v>
      </c>
      <c r="AA54" s="196">
        <v>0.85</v>
      </c>
      <c r="AB54" s="196">
        <v>0</v>
      </c>
      <c r="AC54" s="196">
        <v>0.96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10.93</v>
      </c>
      <c r="AS54" s="196">
        <v>18.010000000000002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48.59</v>
      </c>
      <c r="L55" s="196">
        <v>1.93</v>
      </c>
      <c r="M55" s="196">
        <v>0</v>
      </c>
      <c r="N55" s="196">
        <v>0.55000000000000004</v>
      </c>
      <c r="O55" s="196">
        <v>1.86</v>
      </c>
      <c r="P55" s="196">
        <v>2.2999999999999998</v>
      </c>
      <c r="Q55" s="196">
        <v>0.1</v>
      </c>
      <c r="R55" s="196">
        <v>0.37</v>
      </c>
      <c r="S55" s="196">
        <v>0.25</v>
      </c>
      <c r="T55" s="196">
        <v>0</v>
      </c>
      <c r="U55" s="196">
        <v>10.08</v>
      </c>
      <c r="V55" s="196">
        <v>0.14000000000000001</v>
      </c>
      <c r="W55" s="196">
        <v>0.33</v>
      </c>
      <c r="X55" s="196">
        <v>0.92</v>
      </c>
      <c r="Y55" s="196">
        <v>0</v>
      </c>
      <c r="Z55" s="196">
        <v>1.3</v>
      </c>
      <c r="AA55" s="196">
        <v>0.85</v>
      </c>
      <c r="AB55" s="196">
        <v>0</v>
      </c>
      <c r="AC55" s="196">
        <v>0.96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10.93</v>
      </c>
      <c r="AS55" s="196">
        <v>18.010000000000002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82.3</v>
      </c>
      <c r="L56" s="196">
        <v>1.93</v>
      </c>
      <c r="M56" s="196">
        <v>0</v>
      </c>
      <c r="N56" s="196">
        <v>0.55000000000000004</v>
      </c>
      <c r="O56" s="196">
        <v>1.86</v>
      </c>
      <c r="P56" s="196">
        <v>2.2999999999999998</v>
      </c>
      <c r="Q56" s="196">
        <v>0.1</v>
      </c>
      <c r="R56" s="196">
        <v>0.37</v>
      </c>
      <c r="S56" s="196">
        <v>0.25</v>
      </c>
      <c r="T56" s="196">
        <v>0</v>
      </c>
      <c r="U56" s="196">
        <v>10.08</v>
      </c>
      <c r="V56" s="196">
        <v>0.14000000000000001</v>
      </c>
      <c r="W56" s="196">
        <v>0.33</v>
      </c>
      <c r="X56" s="196">
        <v>0.92</v>
      </c>
      <c r="Y56" s="196">
        <v>0</v>
      </c>
      <c r="Z56" s="196">
        <v>1.3</v>
      </c>
      <c r="AA56" s="196">
        <v>0.85</v>
      </c>
      <c r="AB56" s="196">
        <v>0</v>
      </c>
      <c r="AC56" s="196">
        <v>0.96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10.93</v>
      </c>
      <c r="AS56" s="196">
        <v>18.010000000000002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82.3</v>
      </c>
      <c r="L57" s="196">
        <v>1.93</v>
      </c>
      <c r="M57" s="196">
        <v>0</v>
      </c>
      <c r="N57" s="196">
        <v>0.55000000000000004</v>
      </c>
      <c r="O57" s="196">
        <v>1.86</v>
      </c>
      <c r="P57" s="196">
        <v>2.2999999999999998</v>
      </c>
      <c r="Q57" s="196">
        <v>0.1</v>
      </c>
      <c r="R57" s="196">
        <v>0.37</v>
      </c>
      <c r="S57" s="196">
        <v>0.25</v>
      </c>
      <c r="T57" s="196">
        <v>0</v>
      </c>
      <c r="U57" s="196">
        <v>10.08</v>
      </c>
      <c r="V57" s="196">
        <v>0.14000000000000001</v>
      </c>
      <c r="W57" s="196">
        <v>0.33</v>
      </c>
      <c r="X57" s="196">
        <v>0.92</v>
      </c>
      <c r="Y57" s="196">
        <v>0</v>
      </c>
      <c r="Z57" s="196">
        <v>1.3</v>
      </c>
      <c r="AA57" s="196">
        <v>0.85</v>
      </c>
      <c r="AB57" s="196">
        <v>0</v>
      </c>
      <c r="AC57" s="196">
        <v>0.96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10.93</v>
      </c>
      <c r="AS57" s="196">
        <v>18.010000000000002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47.76</v>
      </c>
      <c r="L58" s="196">
        <v>1.93</v>
      </c>
      <c r="M58" s="196">
        <v>0</v>
      </c>
      <c r="N58" s="196">
        <v>0.55000000000000004</v>
      </c>
      <c r="O58" s="196">
        <v>1.86</v>
      </c>
      <c r="P58" s="196">
        <v>2.2999999999999998</v>
      </c>
      <c r="Q58" s="196">
        <v>0.1</v>
      </c>
      <c r="R58" s="196">
        <v>0.37</v>
      </c>
      <c r="S58" s="196">
        <v>0.25</v>
      </c>
      <c r="T58" s="196">
        <v>0</v>
      </c>
      <c r="U58" s="196">
        <v>10.08</v>
      </c>
      <c r="V58" s="196">
        <v>0.14000000000000001</v>
      </c>
      <c r="W58" s="196">
        <v>0.33</v>
      </c>
      <c r="X58" s="196">
        <v>0.92</v>
      </c>
      <c r="Y58" s="196">
        <v>0</v>
      </c>
      <c r="Z58" s="196">
        <v>1.3</v>
      </c>
      <c r="AA58" s="196">
        <v>0.85</v>
      </c>
      <c r="AB58" s="196">
        <v>0</v>
      </c>
      <c r="AC58" s="196">
        <v>0.96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10.93</v>
      </c>
      <c r="AS58" s="196">
        <v>18.010000000000002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70.849999999999994</v>
      </c>
      <c r="L59" s="196">
        <v>3.8</v>
      </c>
      <c r="M59" s="196">
        <v>0</v>
      </c>
      <c r="N59" s="196">
        <v>0.55000000000000004</v>
      </c>
      <c r="O59" s="196">
        <v>1.86</v>
      </c>
      <c r="P59" s="196">
        <v>2.2999999999999998</v>
      </c>
      <c r="Q59" s="196">
        <v>0.1</v>
      </c>
      <c r="R59" s="196">
        <v>0.37</v>
      </c>
      <c r="S59" s="196">
        <v>0.25</v>
      </c>
      <c r="T59" s="196">
        <v>0</v>
      </c>
      <c r="U59" s="196">
        <v>10.08</v>
      </c>
      <c r="V59" s="196">
        <v>0.14000000000000001</v>
      </c>
      <c r="W59" s="196">
        <v>0.33</v>
      </c>
      <c r="X59" s="196">
        <v>0.92</v>
      </c>
      <c r="Y59" s="196">
        <v>0</v>
      </c>
      <c r="Z59" s="196">
        <v>1.3</v>
      </c>
      <c r="AA59" s="196">
        <v>0.85</v>
      </c>
      <c r="AB59" s="196">
        <v>0</v>
      </c>
      <c r="AC59" s="196">
        <v>0.96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10.93</v>
      </c>
      <c r="AS59" s="196">
        <v>18.010000000000002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85.32</v>
      </c>
      <c r="L60" s="196">
        <v>3.8</v>
      </c>
      <c r="M60" s="196">
        <v>0</v>
      </c>
      <c r="N60" s="196">
        <v>0.55000000000000004</v>
      </c>
      <c r="O60" s="196">
        <v>1.86</v>
      </c>
      <c r="P60" s="196">
        <v>2.2999999999999998</v>
      </c>
      <c r="Q60" s="196">
        <v>0.1</v>
      </c>
      <c r="R60" s="196">
        <v>0.37</v>
      </c>
      <c r="S60" s="196">
        <v>0.25</v>
      </c>
      <c r="T60" s="196">
        <v>0</v>
      </c>
      <c r="U60" s="196">
        <v>10.08</v>
      </c>
      <c r="V60" s="196">
        <v>0.14000000000000001</v>
      </c>
      <c r="W60" s="196">
        <v>0.33</v>
      </c>
      <c r="X60" s="196">
        <v>0.92</v>
      </c>
      <c r="Y60" s="196">
        <v>0</v>
      </c>
      <c r="Z60" s="196">
        <v>1.3</v>
      </c>
      <c r="AA60" s="196">
        <v>0.85</v>
      </c>
      <c r="AB60" s="196">
        <v>0</v>
      </c>
      <c r="AC60" s="196">
        <v>0.96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10.93</v>
      </c>
      <c r="AS60" s="196">
        <v>18.010000000000002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</v>
      </c>
      <c r="L61" s="196">
        <v>3.8</v>
      </c>
      <c r="M61" s="196">
        <v>0</v>
      </c>
      <c r="N61" s="196">
        <v>0.55000000000000004</v>
      </c>
      <c r="O61" s="196">
        <v>1.86</v>
      </c>
      <c r="P61" s="196">
        <v>2.2999999999999998</v>
      </c>
      <c r="Q61" s="196">
        <v>0.1</v>
      </c>
      <c r="R61" s="196">
        <v>0.37</v>
      </c>
      <c r="S61" s="196">
        <v>0.25</v>
      </c>
      <c r="T61" s="196">
        <v>0</v>
      </c>
      <c r="U61" s="196">
        <v>10.08</v>
      </c>
      <c r="V61" s="196">
        <v>0.14000000000000001</v>
      </c>
      <c r="W61" s="196">
        <v>0.33</v>
      </c>
      <c r="X61" s="196">
        <v>0.92</v>
      </c>
      <c r="Y61" s="196">
        <v>0</v>
      </c>
      <c r="Z61" s="196">
        <v>1.3</v>
      </c>
      <c r="AA61" s="196">
        <v>0.85</v>
      </c>
      <c r="AB61" s="196">
        <v>0</v>
      </c>
      <c r="AC61" s="196">
        <v>0.96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10.93</v>
      </c>
      <c r="AS61" s="196">
        <v>18.010000000000002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6.06</v>
      </c>
      <c r="L62" s="196">
        <v>3.8</v>
      </c>
      <c r="M62" s="196">
        <v>0</v>
      </c>
      <c r="N62" s="196">
        <v>0.55000000000000004</v>
      </c>
      <c r="O62" s="196">
        <v>1.86</v>
      </c>
      <c r="P62" s="196">
        <v>2.2999999999999998</v>
      </c>
      <c r="Q62" s="196">
        <v>0.1</v>
      </c>
      <c r="R62" s="196">
        <v>0.37</v>
      </c>
      <c r="S62" s="196">
        <v>0.25</v>
      </c>
      <c r="T62" s="196">
        <v>0</v>
      </c>
      <c r="U62" s="196">
        <v>10.08</v>
      </c>
      <c r="V62" s="196">
        <v>0.14000000000000001</v>
      </c>
      <c r="W62" s="196">
        <v>0.33</v>
      </c>
      <c r="X62" s="196">
        <v>0.92</v>
      </c>
      <c r="Y62" s="196">
        <v>0</v>
      </c>
      <c r="Z62" s="196">
        <v>1.3</v>
      </c>
      <c r="AA62" s="196">
        <v>0.85</v>
      </c>
      <c r="AB62" s="196">
        <v>0</v>
      </c>
      <c r="AC62" s="196">
        <v>0.96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10.93</v>
      </c>
      <c r="AS62" s="196">
        <v>18.010000000000002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43.77</v>
      </c>
      <c r="L63" s="196">
        <v>17.649999999999999</v>
      </c>
      <c r="M63" s="196">
        <v>0</v>
      </c>
      <c r="N63" s="196">
        <v>0.55000000000000004</v>
      </c>
      <c r="O63" s="196">
        <v>1.86</v>
      </c>
      <c r="P63" s="196">
        <v>2.2999999999999998</v>
      </c>
      <c r="Q63" s="196">
        <v>0.1</v>
      </c>
      <c r="R63" s="196">
        <v>0.37</v>
      </c>
      <c r="S63" s="196">
        <v>0.25</v>
      </c>
      <c r="T63" s="196">
        <v>0</v>
      </c>
      <c r="U63" s="196">
        <v>10.08</v>
      </c>
      <c r="V63" s="196">
        <v>0.14000000000000001</v>
      </c>
      <c r="W63" s="196">
        <v>0.33</v>
      </c>
      <c r="X63" s="196">
        <v>0.92</v>
      </c>
      <c r="Y63" s="196">
        <v>0</v>
      </c>
      <c r="Z63" s="196">
        <v>1.3</v>
      </c>
      <c r="AA63" s="196">
        <v>0.85</v>
      </c>
      <c r="AB63" s="196">
        <v>0</v>
      </c>
      <c r="AC63" s="196">
        <v>1.44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10.93</v>
      </c>
      <c r="AS63" s="196">
        <v>18.010000000000002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43.77</v>
      </c>
      <c r="L64" s="196">
        <v>17.649999999999999</v>
      </c>
      <c r="M64" s="196">
        <v>0</v>
      </c>
      <c r="N64" s="196">
        <v>0.55000000000000004</v>
      </c>
      <c r="O64" s="196">
        <v>1.86</v>
      </c>
      <c r="P64" s="196">
        <v>2.2999999999999998</v>
      </c>
      <c r="Q64" s="196">
        <v>0.1</v>
      </c>
      <c r="R64" s="196">
        <v>0.37</v>
      </c>
      <c r="S64" s="196">
        <v>0.25</v>
      </c>
      <c r="T64" s="196">
        <v>0</v>
      </c>
      <c r="U64" s="196">
        <v>10.08</v>
      </c>
      <c r="V64" s="196">
        <v>0.14000000000000001</v>
      </c>
      <c r="W64" s="196">
        <v>0.33</v>
      </c>
      <c r="X64" s="196">
        <v>0.92</v>
      </c>
      <c r="Y64" s="196">
        <v>0</v>
      </c>
      <c r="Z64" s="196">
        <v>1.3</v>
      </c>
      <c r="AA64" s="196">
        <v>0.85</v>
      </c>
      <c r="AB64" s="196">
        <v>0</v>
      </c>
      <c r="AC64" s="196">
        <v>1.44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10.93</v>
      </c>
      <c r="AS64" s="196">
        <v>18.010000000000002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43.77</v>
      </c>
      <c r="L65" s="196">
        <v>17.7</v>
      </c>
      <c r="M65" s="196">
        <v>0</v>
      </c>
      <c r="N65" s="196">
        <v>0.55000000000000004</v>
      </c>
      <c r="O65" s="196">
        <v>1.86</v>
      </c>
      <c r="P65" s="196">
        <v>2.2999999999999998</v>
      </c>
      <c r="Q65" s="196">
        <v>0.1</v>
      </c>
      <c r="R65" s="196">
        <v>0.37</v>
      </c>
      <c r="S65" s="196">
        <v>0.25</v>
      </c>
      <c r="T65" s="196">
        <v>0</v>
      </c>
      <c r="U65" s="196">
        <v>10.08</v>
      </c>
      <c r="V65" s="196">
        <v>0.14000000000000001</v>
      </c>
      <c r="W65" s="196">
        <v>0.33</v>
      </c>
      <c r="X65" s="196">
        <v>0.92</v>
      </c>
      <c r="Y65" s="196">
        <v>0</v>
      </c>
      <c r="Z65" s="196">
        <v>1.3</v>
      </c>
      <c r="AA65" s="196">
        <v>0.85</v>
      </c>
      <c r="AB65" s="196">
        <v>0</v>
      </c>
      <c r="AC65" s="196">
        <v>1.44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10.93</v>
      </c>
      <c r="AS65" s="196">
        <v>18.010000000000002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43.77</v>
      </c>
      <c r="L66" s="196">
        <v>2.04</v>
      </c>
      <c r="M66" s="196">
        <v>0</v>
      </c>
      <c r="N66" s="196">
        <v>0.55000000000000004</v>
      </c>
      <c r="O66" s="196">
        <v>1.86</v>
      </c>
      <c r="P66" s="196">
        <v>2.2999999999999998</v>
      </c>
      <c r="Q66" s="196">
        <v>0.1</v>
      </c>
      <c r="R66" s="196">
        <v>0.37</v>
      </c>
      <c r="S66" s="196">
        <v>0.25</v>
      </c>
      <c r="T66" s="196">
        <v>0</v>
      </c>
      <c r="U66" s="196">
        <v>10.08</v>
      </c>
      <c r="V66" s="196">
        <v>0.14000000000000001</v>
      </c>
      <c r="W66" s="196">
        <v>0.33</v>
      </c>
      <c r="X66" s="196">
        <v>0.92</v>
      </c>
      <c r="Y66" s="196">
        <v>0</v>
      </c>
      <c r="Z66" s="196">
        <v>1.3</v>
      </c>
      <c r="AA66" s="196">
        <v>0.85</v>
      </c>
      <c r="AB66" s="196">
        <v>0</v>
      </c>
      <c r="AC66" s="196">
        <v>1.44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10.93</v>
      </c>
      <c r="AS66" s="196">
        <v>18.010000000000002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6.13</v>
      </c>
      <c r="L67" s="196">
        <v>2.09</v>
      </c>
      <c r="M67" s="196">
        <v>0</v>
      </c>
      <c r="N67" s="196">
        <v>0.55000000000000004</v>
      </c>
      <c r="O67" s="196">
        <v>1.86</v>
      </c>
      <c r="P67" s="196">
        <v>2.2999999999999998</v>
      </c>
      <c r="Q67" s="196">
        <v>0.1</v>
      </c>
      <c r="R67" s="196">
        <v>0.37</v>
      </c>
      <c r="S67" s="196">
        <v>0.25</v>
      </c>
      <c r="T67" s="196">
        <v>0</v>
      </c>
      <c r="U67" s="196">
        <v>10.08</v>
      </c>
      <c r="V67" s="196">
        <v>0.14000000000000001</v>
      </c>
      <c r="W67" s="196">
        <v>0.33</v>
      </c>
      <c r="X67" s="196">
        <v>0.92</v>
      </c>
      <c r="Y67" s="196">
        <v>0</v>
      </c>
      <c r="Z67" s="196">
        <v>1.3</v>
      </c>
      <c r="AA67" s="196">
        <v>0.85</v>
      </c>
      <c r="AB67" s="196">
        <v>0</v>
      </c>
      <c r="AC67" s="196">
        <v>1.44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10.93</v>
      </c>
      <c r="AS67" s="196">
        <v>18.010000000000002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6.13</v>
      </c>
      <c r="L68" s="196">
        <v>2.44</v>
      </c>
      <c r="M68" s="196">
        <v>0</v>
      </c>
      <c r="N68" s="196">
        <v>0.55000000000000004</v>
      </c>
      <c r="O68" s="196">
        <v>1.86</v>
      </c>
      <c r="P68" s="196">
        <v>2.2999999999999998</v>
      </c>
      <c r="Q68" s="196">
        <v>0.1</v>
      </c>
      <c r="R68" s="196">
        <v>0.37</v>
      </c>
      <c r="S68" s="196">
        <v>0.25</v>
      </c>
      <c r="T68" s="196">
        <v>0</v>
      </c>
      <c r="U68" s="196">
        <v>10.08</v>
      </c>
      <c r="V68" s="196">
        <v>0.14000000000000001</v>
      </c>
      <c r="W68" s="196">
        <v>0.33</v>
      </c>
      <c r="X68" s="196">
        <v>0.92</v>
      </c>
      <c r="Y68" s="196">
        <v>0</v>
      </c>
      <c r="Z68" s="196">
        <v>1.3</v>
      </c>
      <c r="AA68" s="196">
        <v>0.85</v>
      </c>
      <c r="AB68" s="196">
        <v>0</v>
      </c>
      <c r="AC68" s="196">
        <v>1.44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2.81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10.93</v>
      </c>
      <c r="AS68" s="196">
        <v>18.010000000000002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6.13</v>
      </c>
      <c r="L69" s="196">
        <v>2.41</v>
      </c>
      <c r="M69" s="196">
        <v>0</v>
      </c>
      <c r="N69" s="196">
        <v>0.55000000000000004</v>
      </c>
      <c r="O69" s="196">
        <v>1.86</v>
      </c>
      <c r="P69" s="196">
        <v>2.2999999999999998</v>
      </c>
      <c r="Q69" s="196">
        <v>0.1</v>
      </c>
      <c r="R69" s="196">
        <v>0.37</v>
      </c>
      <c r="S69" s="196">
        <v>0.25</v>
      </c>
      <c r="T69" s="196">
        <v>0</v>
      </c>
      <c r="U69" s="196">
        <v>10.08</v>
      </c>
      <c r="V69" s="196">
        <v>0.14000000000000001</v>
      </c>
      <c r="W69" s="196">
        <v>0.33</v>
      </c>
      <c r="X69" s="196">
        <v>0.92</v>
      </c>
      <c r="Y69" s="196">
        <v>0</v>
      </c>
      <c r="Z69" s="196">
        <v>1.3</v>
      </c>
      <c r="AA69" s="196">
        <v>0.85</v>
      </c>
      <c r="AB69" s="196">
        <v>0</v>
      </c>
      <c r="AC69" s="196">
        <v>1.44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17.68</v>
      </c>
      <c r="AI69" s="196">
        <v>12.05</v>
      </c>
      <c r="AJ69" s="196">
        <v>0</v>
      </c>
      <c r="AK69" s="196">
        <v>3.46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10.93</v>
      </c>
      <c r="AS69" s="196">
        <v>18.010000000000002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6.11</v>
      </c>
      <c r="L70" s="196">
        <v>2.41</v>
      </c>
      <c r="M70" s="196">
        <v>0</v>
      </c>
      <c r="N70" s="196">
        <v>0.55000000000000004</v>
      </c>
      <c r="O70" s="196">
        <v>1.86</v>
      </c>
      <c r="P70" s="196">
        <v>2.2999999999999998</v>
      </c>
      <c r="Q70" s="196">
        <v>0.1</v>
      </c>
      <c r="R70" s="196">
        <v>0.37</v>
      </c>
      <c r="S70" s="196">
        <v>0.25</v>
      </c>
      <c r="T70" s="196">
        <v>0</v>
      </c>
      <c r="U70" s="196">
        <v>10.08</v>
      </c>
      <c r="V70" s="196">
        <v>0.14000000000000001</v>
      </c>
      <c r="W70" s="196">
        <v>0.33</v>
      </c>
      <c r="X70" s="196">
        <v>0.92</v>
      </c>
      <c r="Y70" s="196">
        <v>0</v>
      </c>
      <c r="Z70" s="196">
        <v>1.3</v>
      </c>
      <c r="AA70" s="196">
        <v>0.85</v>
      </c>
      <c r="AB70" s="196">
        <v>0</v>
      </c>
      <c r="AC70" s="196">
        <v>0.96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17.68</v>
      </c>
      <c r="AI70" s="196">
        <v>12.05</v>
      </c>
      <c r="AJ70" s="196">
        <v>0</v>
      </c>
      <c r="AK70" s="196">
        <v>3.46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10.93</v>
      </c>
      <c r="AS70" s="196">
        <v>18.010000000000002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6.11</v>
      </c>
      <c r="L71" s="196">
        <v>2.41</v>
      </c>
      <c r="M71" s="196">
        <v>0</v>
      </c>
      <c r="N71" s="196">
        <v>0.55000000000000004</v>
      </c>
      <c r="O71" s="196">
        <v>1.86</v>
      </c>
      <c r="P71" s="196">
        <v>2.2999999999999998</v>
      </c>
      <c r="Q71" s="196">
        <v>0.09</v>
      </c>
      <c r="R71" s="196">
        <v>0.37</v>
      </c>
      <c r="S71" s="196">
        <v>0.25</v>
      </c>
      <c r="T71" s="196">
        <v>0</v>
      </c>
      <c r="U71" s="196">
        <v>10.08</v>
      </c>
      <c r="V71" s="196">
        <v>0.14000000000000001</v>
      </c>
      <c r="W71" s="196">
        <v>0.33</v>
      </c>
      <c r="X71" s="196">
        <v>0.92</v>
      </c>
      <c r="Y71" s="196">
        <v>0</v>
      </c>
      <c r="Z71" s="196">
        <v>1.3</v>
      </c>
      <c r="AA71" s="196">
        <v>0.85</v>
      </c>
      <c r="AB71" s="196">
        <v>0</v>
      </c>
      <c r="AC71" s="196">
        <v>0.96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17.68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10.93</v>
      </c>
      <c r="AS71" s="196">
        <v>18.010000000000002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6.11</v>
      </c>
      <c r="L72" s="196">
        <v>2.41</v>
      </c>
      <c r="M72" s="196">
        <v>0</v>
      </c>
      <c r="N72" s="196">
        <v>0.55000000000000004</v>
      </c>
      <c r="O72" s="196">
        <v>1.86</v>
      </c>
      <c r="P72" s="196">
        <v>2.2999999999999998</v>
      </c>
      <c r="Q72" s="196">
        <v>0.09</v>
      </c>
      <c r="R72" s="196">
        <v>0.37</v>
      </c>
      <c r="S72" s="196">
        <v>0.25</v>
      </c>
      <c r="T72" s="196">
        <v>0</v>
      </c>
      <c r="U72" s="196">
        <v>10.08</v>
      </c>
      <c r="V72" s="196">
        <v>0.14000000000000001</v>
      </c>
      <c r="W72" s="196">
        <v>0.33</v>
      </c>
      <c r="X72" s="196">
        <v>0.92</v>
      </c>
      <c r="Y72" s="196">
        <v>0</v>
      </c>
      <c r="Z72" s="196">
        <v>1.3</v>
      </c>
      <c r="AA72" s="196">
        <v>0.85</v>
      </c>
      <c r="AB72" s="196">
        <v>0</v>
      </c>
      <c r="AC72" s="196">
        <v>0.96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17.68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10.93</v>
      </c>
      <c r="AS72" s="196">
        <v>18.010000000000002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6.11</v>
      </c>
      <c r="L73" s="196">
        <v>2.41</v>
      </c>
      <c r="M73" s="196">
        <v>0</v>
      </c>
      <c r="N73" s="196">
        <v>0.55000000000000004</v>
      </c>
      <c r="O73" s="196">
        <v>1.86</v>
      </c>
      <c r="P73" s="196">
        <v>2.2999999999999998</v>
      </c>
      <c r="Q73" s="196">
        <v>0.09</v>
      </c>
      <c r="R73" s="196">
        <v>0.37</v>
      </c>
      <c r="S73" s="196">
        <v>0.25</v>
      </c>
      <c r="T73" s="196">
        <v>0</v>
      </c>
      <c r="U73" s="196">
        <v>10.08</v>
      </c>
      <c r="V73" s="196">
        <v>0.14000000000000001</v>
      </c>
      <c r="W73" s="196">
        <v>0.33</v>
      </c>
      <c r="X73" s="196">
        <v>0.92</v>
      </c>
      <c r="Y73" s="196">
        <v>0</v>
      </c>
      <c r="Z73" s="196">
        <v>1.3</v>
      </c>
      <c r="AA73" s="196">
        <v>0.85</v>
      </c>
      <c r="AB73" s="196">
        <v>0</v>
      </c>
      <c r="AC73" s="196">
        <v>0.96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17.68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10.93</v>
      </c>
      <c r="AS73" s="196">
        <v>18.010000000000002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6.11</v>
      </c>
      <c r="L74" s="196">
        <v>2.41</v>
      </c>
      <c r="M74" s="196">
        <v>0</v>
      </c>
      <c r="N74" s="196">
        <v>0.55000000000000004</v>
      </c>
      <c r="O74" s="196">
        <v>1.86</v>
      </c>
      <c r="P74" s="196">
        <v>2.2999999999999998</v>
      </c>
      <c r="Q74" s="196">
        <v>0.09</v>
      </c>
      <c r="R74" s="196">
        <v>0.37</v>
      </c>
      <c r="S74" s="196">
        <v>0.25</v>
      </c>
      <c r="T74" s="196">
        <v>0</v>
      </c>
      <c r="U74" s="196">
        <v>10.08</v>
      </c>
      <c r="V74" s="196">
        <v>0.14000000000000001</v>
      </c>
      <c r="W74" s="196">
        <v>0.33</v>
      </c>
      <c r="X74" s="196">
        <v>0.92</v>
      </c>
      <c r="Y74" s="196">
        <v>0</v>
      </c>
      <c r="Z74" s="196">
        <v>1.3</v>
      </c>
      <c r="AA74" s="196">
        <v>0.85</v>
      </c>
      <c r="AB74" s="196">
        <v>0</v>
      </c>
      <c r="AC74" s="196">
        <v>0.96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17.68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10.93</v>
      </c>
      <c r="AS74" s="196">
        <v>18.010000000000002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6.11</v>
      </c>
      <c r="L75" s="196">
        <v>2.41</v>
      </c>
      <c r="M75" s="196">
        <v>0</v>
      </c>
      <c r="N75" s="196">
        <v>0.55000000000000004</v>
      </c>
      <c r="O75" s="196">
        <v>1.86</v>
      </c>
      <c r="P75" s="196">
        <v>2.2999999999999998</v>
      </c>
      <c r="Q75" s="196">
        <v>0.09</v>
      </c>
      <c r="R75" s="196">
        <v>0.37</v>
      </c>
      <c r="S75" s="196">
        <v>0.25</v>
      </c>
      <c r="T75" s="196">
        <v>0</v>
      </c>
      <c r="U75" s="196">
        <v>10.08</v>
      </c>
      <c r="V75" s="196">
        <v>0.14000000000000001</v>
      </c>
      <c r="W75" s="196">
        <v>0.33</v>
      </c>
      <c r="X75" s="196">
        <v>0.92</v>
      </c>
      <c r="Y75" s="196">
        <v>0</v>
      </c>
      <c r="Z75" s="196">
        <v>1.3</v>
      </c>
      <c r="AA75" s="196">
        <v>0.85</v>
      </c>
      <c r="AB75" s="196">
        <v>0</v>
      </c>
      <c r="AC75" s="196">
        <v>1.67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17.68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10.93</v>
      </c>
      <c r="AS75" s="196">
        <v>18.010000000000002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6.11</v>
      </c>
      <c r="L76" s="196">
        <v>2.41</v>
      </c>
      <c r="M76" s="196">
        <v>0</v>
      </c>
      <c r="N76" s="196">
        <v>0.55000000000000004</v>
      </c>
      <c r="O76" s="196">
        <v>1.86</v>
      </c>
      <c r="P76" s="196">
        <v>2.2999999999999998</v>
      </c>
      <c r="Q76" s="196">
        <v>0.09</v>
      </c>
      <c r="R76" s="196">
        <v>0.37</v>
      </c>
      <c r="S76" s="196">
        <v>0.25</v>
      </c>
      <c r="T76" s="196">
        <v>0</v>
      </c>
      <c r="U76" s="196">
        <v>10.08</v>
      </c>
      <c r="V76" s="196">
        <v>0.14000000000000001</v>
      </c>
      <c r="W76" s="196">
        <v>0.33</v>
      </c>
      <c r="X76" s="196">
        <v>0.92</v>
      </c>
      <c r="Y76" s="196">
        <v>0</v>
      </c>
      <c r="Z76" s="196">
        <v>1.3</v>
      </c>
      <c r="AA76" s="196">
        <v>0.85</v>
      </c>
      <c r="AB76" s="196">
        <v>0</v>
      </c>
      <c r="AC76" s="196">
        <v>0.96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17.68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10.93</v>
      </c>
      <c r="AS76" s="196">
        <v>18.010000000000002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6.11</v>
      </c>
      <c r="L77" s="196">
        <v>2.41</v>
      </c>
      <c r="M77" s="196">
        <v>0</v>
      </c>
      <c r="N77" s="196">
        <v>0.55000000000000004</v>
      </c>
      <c r="O77" s="196">
        <v>1.86</v>
      </c>
      <c r="P77" s="196">
        <v>2.2999999999999998</v>
      </c>
      <c r="Q77" s="196">
        <v>0.09</v>
      </c>
      <c r="R77" s="196">
        <v>0.37</v>
      </c>
      <c r="S77" s="196">
        <v>0.25</v>
      </c>
      <c r="T77" s="196">
        <v>0</v>
      </c>
      <c r="U77" s="196">
        <v>10.08</v>
      </c>
      <c r="V77" s="196">
        <v>0.14000000000000001</v>
      </c>
      <c r="W77" s="196">
        <v>0.33</v>
      </c>
      <c r="X77" s="196">
        <v>0.92</v>
      </c>
      <c r="Y77" s="196">
        <v>0</v>
      </c>
      <c r="Z77" s="196">
        <v>1.3</v>
      </c>
      <c r="AA77" s="196">
        <v>0.85</v>
      </c>
      <c r="AB77" s="196">
        <v>0</v>
      </c>
      <c r="AC77" s="196">
        <v>0.96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17.68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10.93</v>
      </c>
      <c r="AS77" s="196">
        <v>18.010000000000002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6.11</v>
      </c>
      <c r="L78" s="196">
        <v>2.41</v>
      </c>
      <c r="M78" s="196">
        <v>0</v>
      </c>
      <c r="N78" s="196">
        <v>0.55000000000000004</v>
      </c>
      <c r="O78" s="196">
        <v>1.86</v>
      </c>
      <c r="P78" s="196">
        <v>2.2999999999999998</v>
      </c>
      <c r="Q78" s="196">
        <v>0.09</v>
      </c>
      <c r="R78" s="196">
        <v>0.37</v>
      </c>
      <c r="S78" s="196">
        <v>0.25</v>
      </c>
      <c r="T78" s="196">
        <v>0</v>
      </c>
      <c r="U78" s="196">
        <v>10.08</v>
      </c>
      <c r="V78" s="196">
        <v>0.14000000000000001</v>
      </c>
      <c r="W78" s="196">
        <v>0.33</v>
      </c>
      <c r="X78" s="196">
        <v>0.92</v>
      </c>
      <c r="Y78" s="196">
        <v>0</v>
      </c>
      <c r="Z78" s="196">
        <v>1.3</v>
      </c>
      <c r="AA78" s="196">
        <v>0.85</v>
      </c>
      <c r="AB78" s="196">
        <v>0</v>
      </c>
      <c r="AC78" s="196">
        <v>0.96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17.68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10.93</v>
      </c>
      <c r="AS78" s="196">
        <v>18.010000000000002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6.11</v>
      </c>
      <c r="L79" s="196">
        <v>2.41</v>
      </c>
      <c r="M79" s="196">
        <v>0</v>
      </c>
      <c r="N79" s="196">
        <v>0.55000000000000004</v>
      </c>
      <c r="O79" s="196">
        <v>1.86</v>
      </c>
      <c r="P79" s="196">
        <v>2.2999999999999998</v>
      </c>
      <c r="Q79" s="196">
        <v>0.09</v>
      </c>
      <c r="R79" s="196">
        <v>0.37</v>
      </c>
      <c r="S79" s="196">
        <v>0.25</v>
      </c>
      <c r="T79" s="196">
        <v>0</v>
      </c>
      <c r="U79" s="196">
        <v>10.08</v>
      </c>
      <c r="V79" s="196">
        <v>0.14000000000000001</v>
      </c>
      <c r="W79" s="196">
        <v>0.33</v>
      </c>
      <c r="X79" s="196">
        <v>0.92</v>
      </c>
      <c r="Y79" s="196">
        <v>0</v>
      </c>
      <c r="Z79" s="196">
        <v>1.3</v>
      </c>
      <c r="AA79" s="196">
        <v>0.85</v>
      </c>
      <c r="AB79" s="196">
        <v>0</v>
      </c>
      <c r="AC79" s="196">
        <v>0.96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17.68</v>
      </c>
      <c r="AI79" s="196">
        <v>12.05</v>
      </c>
      <c r="AJ79" s="196">
        <v>0</v>
      </c>
      <c r="AK79" s="196">
        <v>3.46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6.75</v>
      </c>
      <c r="AQ79" s="196">
        <v>0</v>
      </c>
      <c r="AR79" s="196">
        <v>10.93</v>
      </c>
      <c r="AS79" s="196">
        <v>18.010000000000002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6.11</v>
      </c>
      <c r="L80" s="196">
        <v>2.41</v>
      </c>
      <c r="M80" s="196">
        <v>0</v>
      </c>
      <c r="N80" s="196">
        <v>0.55000000000000004</v>
      </c>
      <c r="O80" s="196">
        <v>1.86</v>
      </c>
      <c r="P80" s="196">
        <v>2.2999999999999998</v>
      </c>
      <c r="Q80" s="196">
        <v>0.09</v>
      </c>
      <c r="R80" s="196">
        <v>0.37</v>
      </c>
      <c r="S80" s="196">
        <v>0.25</v>
      </c>
      <c r="T80" s="196">
        <v>0</v>
      </c>
      <c r="U80" s="196">
        <v>10.08</v>
      </c>
      <c r="V80" s="196">
        <v>0.14000000000000001</v>
      </c>
      <c r="W80" s="196">
        <v>0.33</v>
      </c>
      <c r="X80" s="196">
        <v>0.92</v>
      </c>
      <c r="Y80" s="196">
        <v>0</v>
      </c>
      <c r="Z80" s="196">
        <v>1.3</v>
      </c>
      <c r="AA80" s="196">
        <v>0.85</v>
      </c>
      <c r="AB80" s="196">
        <v>0</v>
      </c>
      <c r="AC80" s="196">
        <v>0.96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17.68</v>
      </c>
      <c r="AI80" s="196">
        <v>12.05</v>
      </c>
      <c r="AJ80" s="196">
        <v>0</v>
      </c>
      <c r="AK80" s="196">
        <v>3.46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6.75</v>
      </c>
      <c r="AQ80" s="196">
        <v>0</v>
      </c>
      <c r="AR80" s="196">
        <v>10.93</v>
      </c>
      <c r="AS80" s="196">
        <v>18.010000000000002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6.11</v>
      </c>
      <c r="L81" s="196">
        <v>2.41</v>
      </c>
      <c r="M81" s="196">
        <v>0</v>
      </c>
      <c r="N81" s="196">
        <v>0.55000000000000004</v>
      </c>
      <c r="O81" s="196">
        <v>1.86</v>
      </c>
      <c r="P81" s="196">
        <v>2.2999999999999998</v>
      </c>
      <c r="Q81" s="196">
        <v>0.26</v>
      </c>
      <c r="R81" s="196">
        <v>0.37</v>
      </c>
      <c r="S81" s="196">
        <v>0.25</v>
      </c>
      <c r="T81" s="196">
        <v>0</v>
      </c>
      <c r="U81" s="196">
        <v>10.08</v>
      </c>
      <c r="V81" s="196">
        <v>0.14000000000000001</v>
      </c>
      <c r="W81" s="196">
        <v>0.33</v>
      </c>
      <c r="X81" s="196">
        <v>0.92</v>
      </c>
      <c r="Y81" s="196">
        <v>0</v>
      </c>
      <c r="Z81" s="196">
        <v>1.3</v>
      </c>
      <c r="AA81" s="196">
        <v>0.85</v>
      </c>
      <c r="AB81" s="196">
        <v>0</v>
      </c>
      <c r="AC81" s="196">
        <v>1.2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3.46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6.75</v>
      </c>
      <c r="AQ81" s="196">
        <v>0</v>
      </c>
      <c r="AR81" s="196">
        <v>10.93</v>
      </c>
      <c r="AS81" s="196">
        <v>18.010000000000002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6.11</v>
      </c>
      <c r="L82" s="196">
        <v>2.41</v>
      </c>
      <c r="M82" s="196">
        <v>0</v>
      </c>
      <c r="N82" s="196">
        <v>0.55000000000000004</v>
      </c>
      <c r="O82" s="196">
        <v>1.86</v>
      </c>
      <c r="P82" s="196">
        <v>2.2999999999999998</v>
      </c>
      <c r="Q82" s="196">
        <v>0.1</v>
      </c>
      <c r="R82" s="196">
        <v>0.37</v>
      </c>
      <c r="S82" s="196">
        <v>0.25</v>
      </c>
      <c r="T82" s="196">
        <v>0</v>
      </c>
      <c r="U82" s="196">
        <v>10.08</v>
      </c>
      <c r="V82" s="196">
        <v>0.14000000000000001</v>
      </c>
      <c r="W82" s="196">
        <v>0.33</v>
      </c>
      <c r="X82" s="196">
        <v>0.92</v>
      </c>
      <c r="Y82" s="196">
        <v>0</v>
      </c>
      <c r="Z82" s="196">
        <v>1.3</v>
      </c>
      <c r="AA82" s="196">
        <v>0.85</v>
      </c>
      <c r="AB82" s="196">
        <v>0</v>
      </c>
      <c r="AC82" s="196">
        <v>1.2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3.46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6.75</v>
      </c>
      <c r="AQ82" s="196">
        <v>0</v>
      </c>
      <c r="AR82" s="196">
        <v>10.93</v>
      </c>
      <c r="AS82" s="196">
        <v>18.010000000000002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6.13</v>
      </c>
      <c r="L83" s="196">
        <v>2.41</v>
      </c>
      <c r="M83" s="196">
        <v>0</v>
      </c>
      <c r="N83" s="196">
        <v>0.55000000000000004</v>
      </c>
      <c r="O83" s="196">
        <v>1.86</v>
      </c>
      <c r="P83" s="196">
        <v>2.2999999999999998</v>
      </c>
      <c r="Q83" s="196">
        <v>0.1</v>
      </c>
      <c r="R83" s="196">
        <v>0.37</v>
      </c>
      <c r="S83" s="196">
        <v>0.25</v>
      </c>
      <c r="T83" s="196">
        <v>0</v>
      </c>
      <c r="U83" s="196">
        <v>10.08</v>
      </c>
      <c r="V83" s="196">
        <v>0.14000000000000001</v>
      </c>
      <c r="W83" s="196">
        <v>0.33</v>
      </c>
      <c r="X83" s="196">
        <v>0.92</v>
      </c>
      <c r="Y83" s="196">
        <v>0</v>
      </c>
      <c r="Z83" s="196">
        <v>1.3</v>
      </c>
      <c r="AA83" s="196">
        <v>0.85</v>
      </c>
      <c r="AB83" s="196">
        <v>0</v>
      </c>
      <c r="AC83" s="196">
        <v>1.2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6.75</v>
      </c>
      <c r="AQ83" s="196">
        <v>0</v>
      </c>
      <c r="AR83" s="196">
        <v>10.93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6.13</v>
      </c>
      <c r="L84" s="196">
        <v>2.41</v>
      </c>
      <c r="M84" s="196">
        <v>0</v>
      </c>
      <c r="N84" s="196">
        <v>0.55000000000000004</v>
      </c>
      <c r="O84" s="196">
        <v>1.86</v>
      </c>
      <c r="P84" s="196">
        <v>2.2999999999999998</v>
      </c>
      <c r="Q84" s="196">
        <v>0.1</v>
      </c>
      <c r="R84" s="196">
        <v>0.37</v>
      </c>
      <c r="S84" s="196">
        <v>0.25</v>
      </c>
      <c r="T84" s="196">
        <v>0</v>
      </c>
      <c r="U84" s="196">
        <v>10.08</v>
      </c>
      <c r="V84" s="196">
        <v>0.14000000000000001</v>
      </c>
      <c r="W84" s="196">
        <v>0.33</v>
      </c>
      <c r="X84" s="196">
        <v>0.92</v>
      </c>
      <c r="Y84" s="196">
        <v>0</v>
      </c>
      <c r="Z84" s="196">
        <v>1.3</v>
      </c>
      <c r="AA84" s="196">
        <v>0.85</v>
      </c>
      <c r="AB84" s="196">
        <v>0</v>
      </c>
      <c r="AC84" s="196">
        <v>1.67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231.75</v>
      </c>
      <c r="AP84" s="196">
        <v>6.75</v>
      </c>
      <c r="AQ84" s="196">
        <v>0</v>
      </c>
      <c r="AR84" s="196">
        <v>10.93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6.13</v>
      </c>
      <c r="L85" s="196">
        <v>2.41</v>
      </c>
      <c r="M85" s="196">
        <v>0</v>
      </c>
      <c r="N85" s="196">
        <v>0.55000000000000004</v>
      </c>
      <c r="O85" s="196">
        <v>1.86</v>
      </c>
      <c r="P85" s="196">
        <v>2.2999999999999998</v>
      </c>
      <c r="Q85" s="196">
        <v>0.1</v>
      </c>
      <c r="R85" s="196">
        <v>0.37</v>
      </c>
      <c r="S85" s="196">
        <v>0.25</v>
      </c>
      <c r="T85" s="196">
        <v>0</v>
      </c>
      <c r="U85" s="196">
        <v>10.08</v>
      </c>
      <c r="V85" s="196">
        <v>0.14000000000000001</v>
      </c>
      <c r="W85" s="196">
        <v>0.33</v>
      </c>
      <c r="X85" s="196">
        <v>0.92</v>
      </c>
      <c r="Y85" s="196">
        <v>0</v>
      </c>
      <c r="Z85" s="196">
        <v>1.3</v>
      </c>
      <c r="AA85" s="196">
        <v>0.85</v>
      </c>
      <c r="AB85" s="196">
        <v>0</v>
      </c>
      <c r="AC85" s="196">
        <v>1.67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6.75</v>
      </c>
      <c r="AQ85" s="196">
        <v>0</v>
      </c>
      <c r="AR85" s="196">
        <v>10.93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6.13</v>
      </c>
      <c r="L86" s="196">
        <v>2.41</v>
      </c>
      <c r="M86" s="196">
        <v>0</v>
      </c>
      <c r="N86" s="196">
        <v>0.55000000000000004</v>
      </c>
      <c r="O86" s="196">
        <v>1.86</v>
      </c>
      <c r="P86" s="196">
        <v>2.2999999999999998</v>
      </c>
      <c r="Q86" s="196">
        <v>0.1</v>
      </c>
      <c r="R86" s="196">
        <v>0.37</v>
      </c>
      <c r="S86" s="196">
        <v>0.25</v>
      </c>
      <c r="T86" s="196">
        <v>0</v>
      </c>
      <c r="U86" s="196">
        <v>10.08</v>
      </c>
      <c r="V86" s="196">
        <v>0.14000000000000001</v>
      </c>
      <c r="W86" s="196">
        <v>0.33</v>
      </c>
      <c r="X86" s="196">
        <v>0.92</v>
      </c>
      <c r="Y86" s="196">
        <v>0</v>
      </c>
      <c r="Z86" s="196">
        <v>1.3</v>
      </c>
      <c r="AA86" s="196">
        <v>0.85</v>
      </c>
      <c r="AB86" s="196">
        <v>0</v>
      </c>
      <c r="AC86" s="196">
        <v>1.67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6.75</v>
      </c>
      <c r="AQ86" s="196">
        <v>0</v>
      </c>
      <c r="AR86" s="196">
        <v>10.93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43.77</v>
      </c>
      <c r="L87" s="196">
        <v>2.2999999999999998</v>
      </c>
      <c r="M87" s="196">
        <v>0</v>
      </c>
      <c r="N87" s="196">
        <v>0.55000000000000004</v>
      </c>
      <c r="O87" s="196">
        <v>1.86</v>
      </c>
      <c r="P87" s="196">
        <v>2.2999999999999998</v>
      </c>
      <c r="Q87" s="196">
        <v>0.1</v>
      </c>
      <c r="R87" s="196">
        <v>0.37</v>
      </c>
      <c r="S87" s="196">
        <v>0.25</v>
      </c>
      <c r="T87" s="196">
        <v>0</v>
      </c>
      <c r="U87" s="196">
        <v>10.08</v>
      </c>
      <c r="V87" s="196">
        <v>0.14000000000000001</v>
      </c>
      <c r="W87" s="196">
        <v>0.33</v>
      </c>
      <c r="X87" s="196">
        <v>0.92</v>
      </c>
      <c r="Y87" s="196">
        <v>0</v>
      </c>
      <c r="Z87" s="196">
        <v>1.3</v>
      </c>
      <c r="AA87" s="196">
        <v>0.85</v>
      </c>
      <c r="AB87" s="196">
        <v>0</v>
      </c>
      <c r="AC87" s="196">
        <v>1.67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6.75</v>
      </c>
      <c r="AQ87" s="196">
        <v>0</v>
      </c>
      <c r="AR87" s="196">
        <v>10.93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72.67</v>
      </c>
      <c r="L88" s="196">
        <v>2.25</v>
      </c>
      <c r="M88" s="196">
        <v>0</v>
      </c>
      <c r="N88" s="196">
        <v>0.55000000000000004</v>
      </c>
      <c r="O88" s="196">
        <v>1.86</v>
      </c>
      <c r="P88" s="196">
        <v>2.2999999999999998</v>
      </c>
      <c r="Q88" s="196">
        <v>1.74</v>
      </c>
      <c r="R88" s="196">
        <v>0.37</v>
      </c>
      <c r="S88" s="196">
        <v>3.81</v>
      </c>
      <c r="T88" s="196">
        <v>0</v>
      </c>
      <c r="U88" s="196">
        <v>10.08</v>
      </c>
      <c r="V88" s="196">
        <v>0.14000000000000001</v>
      </c>
      <c r="W88" s="196">
        <v>0.33</v>
      </c>
      <c r="X88" s="196">
        <v>0.92</v>
      </c>
      <c r="Y88" s="196">
        <v>0</v>
      </c>
      <c r="Z88" s="196">
        <v>1.3</v>
      </c>
      <c r="AA88" s="196">
        <v>0.84</v>
      </c>
      <c r="AB88" s="196">
        <v>0</v>
      </c>
      <c r="AC88" s="196">
        <v>1.67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6.75</v>
      </c>
      <c r="AQ88" s="196">
        <v>0</v>
      </c>
      <c r="AR88" s="196">
        <v>10.93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82.3</v>
      </c>
      <c r="L89" s="196">
        <v>2.17</v>
      </c>
      <c r="M89" s="196">
        <v>0</v>
      </c>
      <c r="N89" s="196">
        <v>0.55000000000000004</v>
      </c>
      <c r="O89" s="196">
        <v>1.86</v>
      </c>
      <c r="P89" s="196">
        <v>2.2999999999999998</v>
      </c>
      <c r="Q89" s="196">
        <v>1.75</v>
      </c>
      <c r="R89" s="196">
        <v>0.37</v>
      </c>
      <c r="S89" s="196">
        <v>3.81</v>
      </c>
      <c r="T89" s="196">
        <v>0</v>
      </c>
      <c r="U89" s="196">
        <v>10.08</v>
      </c>
      <c r="V89" s="196">
        <v>0.14000000000000001</v>
      </c>
      <c r="W89" s="196">
        <v>0.33</v>
      </c>
      <c r="X89" s="196">
        <v>0.92</v>
      </c>
      <c r="Y89" s="196">
        <v>0</v>
      </c>
      <c r="Z89" s="196">
        <v>1.3</v>
      </c>
      <c r="AA89" s="196">
        <v>0.85</v>
      </c>
      <c r="AB89" s="196">
        <v>0</v>
      </c>
      <c r="AC89" s="196">
        <v>1.67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6.75</v>
      </c>
      <c r="AQ89" s="196">
        <v>0</v>
      </c>
      <c r="AR89" s="196">
        <v>10.93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82.3</v>
      </c>
      <c r="L90" s="196">
        <v>2.15</v>
      </c>
      <c r="M90" s="196">
        <v>0</v>
      </c>
      <c r="N90" s="196">
        <v>0.55000000000000004</v>
      </c>
      <c r="O90" s="196">
        <v>1.86</v>
      </c>
      <c r="P90" s="196">
        <v>2.2999999999999998</v>
      </c>
      <c r="Q90" s="196">
        <v>1.75</v>
      </c>
      <c r="R90" s="196">
        <v>0.37</v>
      </c>
      <c r="S90" s="196">
        <v>3.81</v>
      </c>
      <c r="T90" s="196">
        <v>0</v>
      </c>
      <c r="U90" s="196">
        <v>10.08</v>
      </c>
      <c r="V90" s="196">
        <v>0.14000000000000001</v>
      </c>
      <c r="W90" s="196">
        <v>0.33</v>
      </c>
      <c r="X90" s="196">
        <v>0.92</v>
      </c>
      <c r="Y90" s="196">
        <v>0</v>
      </c>
      <c r="Z90" s="196">
        <v>1.3</v>
      </c>
      <c r="AA90" s="196">
        <v>0.84</v>
      </c>
      <c r="AB90" s="196">
        <v>0</v>
      </c>
      <c r="AC90" s="196">
        <v>1.67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6.75</v>
      </c>
      <c r="AQ90" s="196">
        <v>0</v>
      </c>
      <c r="AR90" s="196">
        <v>10.93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82.3</v>
      </c>
      <c r="L91" s="196">
        <v>32.21</v>
      </c>
      <c r="M91" s="196">
        <v>0</v>
      </c>
      <c r="N91" s="196">
        <v>0.55000000000000004</v>
      </c>
      <c r="O91" s="196">
        <v>1.86</v>
      </c>
      <c r="P91" s="196">
        <v>2.2999999999999998</v>
      </c>
      <c r="Q91" s="196">
        <v>1.75</v>
      </c>
      <c r="R91" s="196">
        <v>0.37</v>
      </c>
      <c r="S91" s="196">
        <v>3.81</v>
      </c>
      <c r="T91" s="196">
        <v>0</v>
      </c>
      <c r="U91" s="196">
        <v>10.08</v>
      </c>
      <c r="V91" s="196">
        <v>2.93</v>
      </c>
      <c r="W91" s="196">
        <v>0.33</v>
      </c>
      <c r="X91" s="196">
        <v>0.92</v>
      </c>
      <c r="Y91" s="196">
        <v>0</v>
      </c>
      <c r="Z91" s="196">
        <v>1.3</v>
      </c>
      <c r="AA91" s="196">
        <v>0.84</v>
      </c>
      <c r="AB91" s="196">
        <v>0</v>
      </c>
      <c r="AC91" s="196">
        <v>1.67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6.75</v>
      </c>
      <c r="AQ91" s="196">
        <v>0</v>
      </c>
      <c r="AR91" s="196">
        <v>11.07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82.3</v>
      </c>
      <c r="L92" s="196">
        <v>32.21</v>
      </c>
      <c r="M92" s="196">
        <v>0</v>
      </c>
      <c r="N92" s="196">
        <v>0.55000000000000004</v>
      </c>
      <c r="O92" s="196">
        <v>1.86</v>
      </c>
      <c r="P92" s="196">
        <v>2.2999999999999998</v>
      </c>
      <c r="Q92" s="196">
        <v>1.75</v>
      </c>
      <c r="R92" s="196">
        <v>0.37</v>
      </c>
      <c r="S92" s="196">
        <v>3.81</v>
      </c>
      <c r="T92" s="196">
        <v>0</v>
      </c>
      <c r="U92" s="196">
        <v>10.08</v>
      </c>
      <c r="V92" s="196">
        <v>3.81</v>
      </c>
      <c r="W92" s="196">
        <v>0.33</v>
      </c>
      <c r="X92" s="196">
        <v>0.92</v>
      </c>
      <c r="Y92" s="196">
        <v>0</v>
      </c>
      <c r="Z92" s="196">
        <v>1.3</v>
      </c>
      <c r="AA92" s="196">
        <v>12.32</v>
      </c>
      <c r="AB92" s="196">
        <v>0</v>
      </c>
      <c r="AC92" s="196">
        <v>1.67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6.75</v>
      </c>
      <c r="AQ92" s="196">
        <v>0</v>
      </c>
      <c r="AR92" s="196">
        <v>11.07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82.3</v>
      </c>
      <c r="L93" s="196">
        <v>32.21</v>
      </c>
      <c r="M93" s="196">
        <v>0</v>
      </c>
      <c r="N93" s="196">
        <v>0.55000000000000004</v>
      </c>
      <c r="O93" s="196">
        <v>1.86</v>
      </c>
      <c r="P93" s="196">
        <v>2.2999999999999998</v>
      </c>
      <c r="Q93" s="196">
        <v>1.75</v>
      </c>
      <c r="R93" s="196">
        <v>5.45</v>
      </c>
      <c r="S93" s="196">
        <v>3.81</v>
      </c>
      <c r="T93" s="196">
        <v>0</v>
      </c>
      <c r="U93" s="196">
        <v>10.08</v>
      </c>
      <c r="V93" s="196">
        <v>3.81</v>
      </c>
      <c r="W93" s="196">
        <v>0.33</v>
      </c>
      <c r="X93" s="196">
        <v>0.92</v>
      </c>
      <c r="Y93" s="196">
        <v>0</v>
      </c>
      <c r="Z93" s="196">
        <v>1.3</v>
      </c>
      <c r="AA93" s="196">
        <v>12.32</v>
      </c>
      <c r="AB93" s="196">
        <v>0</v>
      </c>
      <c r="AC93" s="196">
        <v>1.67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6.75</v>
      </c>
      <c r="AQ93" s="196">
        <v>0</v>
      </c>
      <c r="AR93" s="196">
        <v>11.07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82.3</v>
      </c>
      <c r="L94" s="196">
        <v>32.21</v>
      </c>
      <c r="M94" s="196">
        <v>0</v>
      </c>
      <c r="N94" s="196">
        <v>0.55000000000000004</v>
      </c>
      <c r="O94" s="196">
        <v>1.86</v>
      </c>
      <c r="P94" s="196">
        <v>2.2999999999999998</v>
      </c>
      <c r="Q94" s="196">
        <v>1.75</v>
      </c>
      <c r="R94" s="196">
        <v>5.45</v>
      </c>
      <c r="S94" s="196">
        <v>3.81</v>
      </c>
      <c r="T94" s="196">
        <v>0</v>
      </c>
      <c r="U94" s="196">
        <v>10.08</v>
      </c>
      <c r="V94" s="196">
        <v>3.81</v>
      </c>
      <c r="W94" s="196">
        <v>0.33</v>
      </c>
      <c r="X94" s="196">
        <v>0.92</v>
      </c>
      <c r="Y94" s="196">
        <v>0</v>
      </c>
      <c r="Z94" s="196">
        <v>1.3</v>
      </c>
      <c r="AA94" s="196">
        <v>12.32</v>
      </c>
      <c r="AB94" s="196">
        <v>0</v>
      </c>
      <c r="AC94" s="196">
        <v>1.67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6.75</v>
      </c>
      <c r="AQ94" s="196">
        <v>0</v>
      </c>
      <c r="AR94" s="196">
        <v>11.07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82.3</v>
      </c>
      <c r="L95" s="196">
        <v>32.21</v>
      </c>
      <c r="M95" s="196">
        <v>0</v>
      </c>
      <c r="N95" s="196">
        <v>0.55000000000000004</v>
      </c>
      <c r="O95" s="196">
        <v>1.86</v>
      </c>
      <c r="P95" s="196">
        <v>2.2999999999999998</v>
      </c>
      <c r="Q95" s="196">
        <v>1.75</v>
      </c>
      <c r="R95" s="196">
        <v>5.45</v>
      </c>
      <c r="S95" s="196">
        <v>3.81</v>
      </c>
      <c r="T95" s="196">
        <v>0</v>
      </c>
      <c r="U95" s="196">
        <v>10.08</v>
      </c>
      <c r="V95" s="196">
        <v>3.81</v>
      </c>
      <c r="W95" s="196">
        <v>0.33</v>
      </c>
      <c r="X95" s="196">
        <v>0.92</v>
      </c>
      <c r="Y95" s="196">
        <v>0</v>
      </c>
      <c r="Z95" s="196">
        <v>1.3</v>
      </c>
      <c r="AA95" s="196">
        <v>12.32</v>
      </c>
      <c r="AB95" s="196">
        <v>0</v>
      </c>
      <c r="AC95" s="196">
        <v>1.67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6.75</v>
      </c>
      <c r="AQ95" s="196">
        <v>0</v>
      </c>
      <c r="AR95" s="196">
        <v>11.07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82.3</v>
      </c>
      <c r="L96" s="196">
        <v>32.21</v>
      </c>
      <c r="M96" s="196">
        <v>0</v>
      </c>
      <c r="N96" s="196">
        <v>0.55000000000000004</v>
      </c>
      <c r="O96" s="196">
        <v>1.86</v>
      </c>
      <c r="P96" s="196">
        <v>2.2999999999999998</v>
      </c>
      <c r="Q96" s="196">
        <v>1.75</v>
      </c>
      <c r="R96" s="196">
        <v>5.45</v>
      </c>
      <c r="S96" s="196">
        <v>3.81</v>
      </c>
      <c r="T96" s="196">
        <v>0</v>
      </c>
      <c r="U96" s="196">
        <v>10.08</v>
      </c>
      <c r="V96" s="196">
        <v>3.81</v>
      </c>
      <c r="W96" s="196">
        <v>0.33</v>
      </c>
      <c r="X96" s="196">
        <v>0.92</v>
      </c>
      <c r="Y96" s="196">
        <v>0</v>
      </c>
      <c r="Z96" s="196">
        <v>1.3</v>
      </c>
      <c r="AA96" s="196">
        <v>12.32</v>
      </c>
      <c r="AB96" s="196">
        <v>0</v>
      </c>
      <c r="AC96" s="196">
        <v>1.67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6.75</v>
      </c>
      <c r="AQ96" s="196">
        <v>0</v>
      </c>
      <c r="AR96" s="196">
        <v>11.07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82.3</v>
      </c>
      <c r="L97" s="196">
        <v>32.21</v>
      </c>
      <c r="M97" s="196">
        <v>0</v>
      </c>
      <c r="N97" s="196">
        <v>0.55000000000000004</v>
      </c>
      <c r="O97" s="196">
        <v>1.86</v>
      </c>
      <c r="P97" s="196">
        <v>2.2999999999999998</v>
      </c>
      <c r="Q97" s="196">
        <v>1.75</v>
      </c>
      <c r="R97" s="196">
        <v>5.45</v>
      </c>
      <c r="S97" s="196">
        <v>3.81</v>
      </c>
      <c r="T97" s="196">
        <v>0</v>
      </c>
      <c r="U97" s="196">
        <v>10.08</v>
      </c>
      <c r="V97" s="196">
        <v>4.13</v>
      </c>
      <c r="W97" s="196">
        <v>0.33</v>
      </c>
      <c r="X97" s="196">
        <v>0.92</v>
      </c>
      <c r="Y97" s="196">
        <v>0</v>
      </c>
      <c r="Z97" s="196">
        <v>1.3</v>
      </c>
      <c r="AA97" s="196">
        <v>12.32</v>
      </c>
      <c r="AB97" s="196">
        <v>0</v>
      </c>
      <c r="AC97" s="196">
        <v>1.67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6.75</v>
      </c>
      <c r="AQ97" s="196">
        <v>0</v>
      </c>
      <c r="AR97" s="196">
        <v>11.07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82.3</v>
      </c>
      <c r="L98" s="196">
        <v>32.21</v>
      </c>
      <c r="M98" s="196">
        <v>0</v>
      </c>
      <c r="N98" s="196">
        <v>0.55000000000000004</v>
      </c>
      <c r="O98" s="196">
        <v>1.86</v>
      </c>
      <c r="P98" s="196">
        <v>2.2999999999999998</v>
      </c>
      <c r="Q98" s="196">
        <v>1.75</v>
      </c>
      <c r="R98" s="196">
        <v>5.45</v>
      </c>
      <c r="S98" s="196">
        <v>3.81</v>
      </c>
      <c r="T98" s="196">
        <v>0</v>
      </c>
      <c r="U98" s="196">
        <v>10.08</v>
      </c>
      <c r="V98" s="196">
        <v>4.3099999999999996</v>
      </c>
      <c r="W98" s="196">
        <v>0.33</v>
      </c>
      <c r="X98" s="196">
        <v>0.92</v>
      </c>
      <c r="Y98" s="196">
        <v>0</v>
      </c>
      <c r="Z98" s="196">
        <v>1.3</v>
      </c>
      <c r="AA98" s="196">
        <v>12.32</v>
      </c>
      <c r="AB98" s="196">
        <v>0</v>
      </c>
      <c r="AC98" s="196">
        <v>1.67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6.75</v>
      </c>
      <c r="AQ98" s="196">
        <v>0</v>
      </c>
      <c r="AR98" s="196">
        <v>11.07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1.0531800000000007</v>
      </c>
      <c r="L99">
        <f t="shared" si="0"/>
        <v>0.26056249999999975</v>
      </c>
      <c r="M99">
        <f t="shared" si="0"/>
        <v>0</v>
      </c>
      <c r="N99">
        <f t="shared" si="0"/>
        <v>1.3284999999999979E-2</v>
      </c>
      <c r="O99">
        <f t="shared" si="0"/>
        <v>4.4640000000000082E-2</v>
      </c>
      <c r="P99">
        <f t="shared" si="0"/>
        <v>5.5200000000000089E-2</v>
      </c>
      <c r="Q99">
        <f t="shared" si="0"/>
        <v>1.7652500000000026E-2</v>
      </c>
      <c r="R99">
        <f t="shared" si="0"/>
        <v>5.0785000000000045E-2</v>
      </c>
      <c r="S99">
        <f t="shared" si="0"/>
        <v>4.4202499999999985E-2</v>
      </c>
      <c r="T99">
        <f t="shared" si="0"/>
        <v>0</v>
      </c>
      <c r="U99">
        <f t="shared" si="0"/>
        <v>0.26485500000000034</v>
      </c>
      <c r="V99">
        <f t="shared" si="0"/>
        <v>3.3682500000000025E-2</v>
      </c>
      <c r="W99">
        <f t="shared" si="0"/>
        <v>3.9155000000000238E-2</v>
      </c>
      <c r="X99">
        <f t="shared" si="0"/>
        <v>7.3067500000000035E-2</v>
      </c>
      <c r="Y99">
        <f t="shared" si="0"/>
        <v>0</v>
      </c>
      <c r="Z99">
        <f t="shared" si="0"/>
        <v>0.21089749999999916</v>
      </c>
      <c r="AA99">
        <f t="shared" si="0"/>
        <v>0.11620250000000029</v>
      </c>
      <c r="AB99">
        <f t="shared" si="0"/>
        <v>0</v>
      </c>
      <c r="AC99">
        <f t="shared" si="0"/>
        <v>3.3932499999999956E-2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5.3040000000000011E-2</v>
      </c>
      <c r="AI99">
        <f t="shared" si="0"/>
        <v>0.28919999999999946</v>
      </c>
      <c r="AJ99">
        <f t="shared" si="0"/>
        <v>0</v>
      </c>
      <c r="AK99">
        <f t="shared" si="0"/>
        <v>0.16531249999999983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3.3750000000000002E-2</v>
      </c>
      <c r="AQ99">
        <f t="shared" si="0"/>
        <v>0</v>
      </c>
      <c r="AR99">
        <f t="shared" si="0"/>
        <v>0.26656999999999953</v>
      </c>
      <c r="AS99">
        <f t="shared" si="0"/>
        <v>0.43420000000000014</v>
      </c>
      <c r="AT99">
        <f t="shared" si="0"/>
        <v>0.56001500000000104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48</v>
      </c>
      <c r="C27" s="94">
        <f>'IDT-1 Calculation'!DG27</f>
        <v>-20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-28</v>
      </c>
      <c r="G27" s="99">
        <f t="shared" si="0"/>
        <v>0</v>
      </c>
    </row>
    <row r="28" spans="1:7">
      <c r="A28" s="98" t="s">
        <v>70</v>
      </c>
      <c r="B28" s="94">
        <f>'IDT-1 Calculation'!DF28</f>
        <v>113</v>
      </c>
      <c r="C28" s="94">
        <f>'IDT-1 Calculation'!DG28</f>
        <v>-47.84</v>
      </c>
      <c r="D28" s="94">
        <f>'IDT-1 Calculation'!DH28</f>
        <v>0</v>
      </c>
      <c r="E28" s="94">
        <f>'IDT-1 Calculation'!DI28</f>
        <v>0</v>
      </c>
      <c r="F28" s="94">
        <f>'IDT-1 Calculation'!DJ28</f>
        <v>-65.16</v>
      </c>
      <c r="G28" s="99">
        <f t="shared" si="0"/>
        <v>0</v>
      </c>
    </row>
    <row r="29" spans="1:7">
      <c r="A29" s="98" t="s">
        <v>71</v>
      </c>
      <c r="B29" s="94">
        <f>'IDT-1 Calculation'!DF29</f>
        <v>186</v>
      </c>
      <c r="C29" s="94">
        <f>'IDT-1 Calculation'!DG29</f>
        <v>-10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-176</v>
      </c>
      <c r="G29" s="99">
        <f t="shared" si="0"/>
        <v>0</v>
      </c>
    </row>
    <row r="30" spans="1:7">
      <c r="A30" s="98" t="s">
        <v>72</v>
      </c>
      <c r="B30" s="94">
        <f>'IDT-1 Calculation'!DF30</f>
        <v>195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-195</v>
      </c>
      <c r="G30" s="99">
        <f t="shared" si="0"/>
        <v>0</v>
      </c>
    </row>
    <row r="31" spans="1:7">
      <c r="A31" s="98" t="s">
        <v>73</v>
      </c>
      <c r="B31" s="94">
        <f>'IDT-1 Calculation'!DF31</f>
        <v>154.38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-154.38</v>
      </c>
      <c r="G31" s="99">
        <f t="shared" si="0"/>
        <v>0</v>
      </c>
    </row>
    <row r="32" spans="1:7">
      <c r="A32" s="98" t="s">
        <v>74</v>
      </c>
      <c r="B32" s="94">
        <f>'IDT-1 Calculation'!DF32</f>
        <v>104.345</v>
      </c>
      <c r="C32" s="94">
        <f>'IDT-1 Calculation'!DG32</f>
        <v>30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-134.345</v>
      </c>
      <c r="G32" s="99">
        <f t="shared" si="0"/>
        <v>0</v>
      </c>
    </row>
    <row r="33" spans="1:7">
      <c r="A33" s="98" t="s">
        <v>75</v>
      </c>
      <c r="B33" s="94">
        <f>'IDT-1 Calculation'!DF33</f>
        <v>66.22</v>
      </c>
      <c r="C33" s="94">
        <f>'IDT-1 Calculation'!DG33</f>
        <v>41.03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-107.25</v>
      </c>
      <c r="G33" s="99">
        <f t="shared" si="0"/>
        <v>0</v>
      </c>
    </row>
    <row r="34" spans="1:7">
      <c r="A34" s="98" t="s">
        <v>76</v>
      </c>
      <c r="B34" s="94">
        <f>'IDT-1 Calculation'!DF34</f>
        <v>48.499000000000002</v>
      </c>
      <c r="C34" s="94">
        <f>'IDT-1 Calculation'!DG34</f>
        <v>30.05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-78.549000000000007</v>
      </c>
      <c r="G34" s="99">
        <f t="shared" si="0"/>
        <v>0</v>
      </c>
    </row>
    <row r="35" spans="1:7">
      <c r="A35" s="98" t="s">
        <v>77</v>
      </c>
      <c r="B35" s="94">
        <f>'IDT-1 Calculation'!DF35</f>
        <v>35.366</v>
      </c>
      <c r="C35" s="94">
        <f>'IDT-1 Calculation'!DG35</f>
        <v>21.913</v>
      </c>
      <c r="D35" s="94">
        <f>'IDT-1 Calculation'!DH35</f>
        <v>0</v>
      </c>
      <c r="E35" s="94">
        <f>'IDT-1 Calculation'!DI35</f>
        <v>0</v>
      </c>
      <c r="F35" s="94">
        <f>'IDT-1 Calculation'!DJ35</f>
        <v>-57.278999999999996</v>
      </c>
      <c r="G35" s="99">
        <f t="shared" si="0"/>
        <v>0</v>
      </c>
    </row>
    <row r="36" spans="1:7">
      <c r="A36" s="98" t="s">
        <v>78</v>
      </c>
      <c r="B36" s="94">
        <f>'IDT-1 Calculation'!DF36</f>
        <v>21.475000000000001</v>
      </c>
      <c r="C36" s="94">
        <f>'IDT-1 Calculation'!DG36</f>
        <v>13.305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-34.78</v>
      </c>
      <c r="G36" s="99">
        <f t="shared" si="0"/>
        <v>0</v>
      </c>
    </row>
    <row r="37" spans="1:7">
      <c r="A37" s="98" t="s">
        <v>79</v>
      </c>
      <c r="B37" s="94">
        <f>'IDT-1 Calculation'!DF37</f>
        <v>26.312999999999999</v>
      </c>
      <c r="C37" s="94">
        <f>'IDT-1 Calculation'!DG37</f>
        <v>16.303999999999998</v>
      </c>
      <c r="D37" s="94">
        <f>'IDT-1 Calculation'!DH37</f>
        <v>0</v>
      </c>
      <c r="E37" s="94">
        <f>'IDT-1 Calculation'!DI37</f>
        <v>0</v>
      </c>
      <c r="F37" s="94">
        <f>'IDT-1 Calculation'!DJ37</f>
        <v>-42.616999999999997</v>
      </c>
      <c r="G37" s="99">
        <f t="shared" si="0"/>
        <v>0</v>
      </c>
    </row>
    <row r="38" spans="1:7">
      <c r="A38" s="98" t="s">
        <v>80</v>
      </c>
      <c r="B38" s="94">
        <f>'IDT-1 Calculation'!DF38</f>
        <v>41.962000000000003</v>
      </c>
      <c r="C38" s="94">
        <f>'IDT-1 Calculation'!DG38</f>
        <v>15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-56.962000000000003</v>
      </c>
      <c r="G38" s="99">
        <f t="shared" si="0"/>
        <v>0</v>
      </c>
    </row>
    <row r="39" spans="1:7">
      <c r="A39" s="98" t="s">
        <v>81</v>
      </c>
      <c r="B39" s="94">
        <f>'IDT-1 Calculation'!DF39</f>
        <v>66.132000000000005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-66.132000000000005</v>
      </c>
      <c r="G39" s="99">
        <f t="shared" si="0"/>
        <v>0</v>
      </c>
    </row>
    <row r="40" spans="1:7">
      <c r="A40" s="98" t="s">
        <v>82</v>
      </c>
      <c r="B40" s="94">
        <f>'IDT-1 Calculation'!DF40</f>
        <v>21.628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-21.628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2.7120000000000002</v>
      </c>
      <c r="C42" s="94">
        <f>'IDT-1 Calculation'!DG42</f>
        <v>-5</v>
      </c>
      <c r="D42" s="94">
        <f>'IDT-1 Calculation'!DH42</f>
        <v>0</v>
      </c>
      <c r="E42" s="94">
        <f>'IDT-1 Calculation'!DI42</f>
        <v>0</v>
      </c>
      <c r="F42" s="94">
        <f>'IDT-1 Calculation'!DJ42</f>
        <v>2.2879999999999998</v>
      </c>
      <c r="G42" s="99">
        <f t="shared" si="0"/>
        <v>0</v>
      </c>
    </row>
    <row r="43" spans="1:7">
      <c r="A43" s="98" t="s">
        <v>85</v>
      </c>
      <c r="B43" s="94">
        <f>'IDT-1 Calculation'!DF43</f>
        <v>5.423</v>
      </c>
      <c r="C43" s="94">
        <f>'IDT-1 Calculation'!DG43</f>
        <v>-10</v>
      </c>
      <c r="D43" s="94">
        <f>'IDT-1 Calculation'!DH43</f>
        <v>0</v>
      </c>
      <c r="E43" s="94">
        <f>'IDT-1 Calculation'!DI43</f>
        <v>0</v>
      </c>
      <c r="F43" s="94">
        <f>'IDT-1 Calculation'!DJ43</f>
        <v>4.577</v>
      </c>
      <c r="G43" s="99">
        <f t="shared" si="0"/>
        <v>0</v>
      </c>
    </row>
    <row r="44" spans="1:7">
      <c r="A44" s="98" t="s">
        <v>86</v>
      </c>
      <c r="B44" s="94">
        <f>'IDT-1 Calculation'!DF44</f>
        <v>8.1349999999999998</v>
      </c>
      <c r="C44" s="94">
        <f>'IDT-1 Calculation'!DG44</f>
        <v>-15</v>
      </c>
      <c r="D44" s="94">
        <f>'IDT-1 Calculation'!DH44</f>
        <v>0</v>
      </c>
      <c r="E44" s="94">
        <f>'IDT-1 Calculation'!DI44</f>
        <v>0</v>
      </c>
      <c r="F44" s="94">
        <f>'IDT-1 Calculation'!DJ44</f>
        <v>6.8650000000000002</v>
      </c>
      <c r="G44" s="99">
        <f t="shared" si="0"/>
        <v>0</v>
      </c>
    </row>
    <row r="45" spans="1:7">
      <c r="A45" s="98" t="s">
        <v>87</v>
      </c>
      <c r="B45" s="94">
        <f>'IDT-1 Calculation'!DF45</f>
        <v>13.558</v>
      </c>
      <c r="C45" s="94">
        <f>'IDT-1 Calculation'!DG45</f>
        <v>-25</v>
      </c>
      <c r="D45" s="94">
        <f>'IDT-1 Calculation'!DH45</f>
        <v>0</v>
      </c>
      <c r="E45" s="94">
        <f>'IDT-1 Calculation'!DI45</f>
        <v>0</v>
      </c>
      <c r="F45" s="94">
        <f>'IDT-1 Calculation'!DJ45</f>
        <v>11.442</v>
      </c>
      <c r="G45" s="99">
        <f t="shared" si="0"/>
        <v>0</v>
      </c>
    </row>
    <row r="46" spans="1:7">
      <c r="A46" s="98" t="s">
        <v>88</v>
      </c>
      <c r="B46" s="94">
        <f>'IDT-1 Calculation'!DF46</f>
        <v>13.558</v>
      </c>
      <c r="C46" s="94">
        <f>'IDT-1 Calculation'!DG46</f>
        <v>-25</v>
      </c>
      <c r="D46" s="94">
        <f>'IDT-1 Calculation'!DH46</f>
        <v>0</v>
      </c>
      <c r="E46" s="94">
        <f>'IDT-1 Calculation'!DI46</f>
        <v>0</v>
      </c>
      <c r="F46" s="94">
        <f>'IDT-1 Calculation'!DJ46</f>
        <v>11.442</v>
      </c>
      <c r="G46" s="99">
        <f t="shared" si="0"/>
        <v>0</v>
      </c>
    </row>
    <row r="47" spans="1:7">
      <c r="A47" s="98" t="s">
        <v>89</v>
      </c>
      <c r="B47" s="94">
        <f>'IDT-1 Calculation'!DF47</f>
        <v>32.859000000000002</v>
      </c>
      <c r="C47" s="94">
        <f>'IDT-1 Calculation'!DG47</f>
        <v>-30</v>
      </c>
      <c r="D47" s="94">
        <f>'IDT-1 Calculation'!DH47</f>
        <v>0</v>
      </c>
      <c r="E47" s="94">
        <f>'IDT-1 Calculation'!DI47</f>
        <v>0</v>
      </c>
      <c r="F47" s="94">
        <f>'IDT-1 Calculation'!DJ47</f>
        <v>-2.859</v>
      </c>
      <c r="G47" s="99">
        <f t="shared" si="0"/>
        <v>0</v>
      </c>
    </row>
    <row r="48" spans="1:7">
      <c r="A48" s="98" t="s">
        <v>90</v>
      </c>
      <c r="B48" s="94">
        <f>'IDT-1 Calculation'!DF48</f>
        <v>63.939</v>
      </c>
      <c r="C48" s="94">
        <f>'IDT-1 Calculation'!DG48</f>
        <v>-25</v>
      </c>
      <c r="D48" s="94">
        <f>'IDT-1 Calculation'!DH48</f>
        <v>0</v>
      </c>
      <c r="E48" s="94">
        <f>'IDT-1 Calculation'!DI48</f>
        <v>0</v>
      </c>
      <c r="F48" s="94">
        <f>'IDT-1 Calculation'!DJ48</f>
        <v>-38.939</v>
      </c>
      <c r="G48" s="99">
        <f t="shared" si="0"/>
        <v>0</v>
      </c>
    </row>
    <row r="49" spans="1:7">
      <c r="A49" s="98" t="s">
        <v>91</v>
      </c>
      <c r="B49" s="94">
        <f>'IDT-1 Calculation'!DF49</f>
        <v>65</v>
      </c>
      <c r="C49" s="94">
        <f>'IDT-1 Calculation'!DG49</f>
        <v>-27.518999999999998</v>
      </c>
      <c r="D49" s="94">
        <f>'IDT-1 Calculation'!DH49</f>
        <v>0</v>
      </c>
      <c r="E49" s="94">
        <f>'IDT-1 Calculation'!DI49</f>
        <v>0</v>
      </c>
      <c r="F49" s="94">
        <f>'IDT-1 Calculation'!DJ49</f>
        <v>-37.481000000000002</v>
      </c>
      <c r="G49" s="99">
        <f t="shared" si="0"/>
        <v>0</v>
      </c>
    </row>
    <row r="50" spans="1:7">
      <c r="A50" s="98" t="s">
        <v>92</v>
      </c>
      <c r="B50" s="94">
        <f>'IDT-1 Calculation'!DF50</f>
        <v>41</v>
      </c>
      <c r="C50" s="94">
        <f>'IDT-1 Calculation'!DG50</f>
        <v>-17.358000000000001</v>
      </c>
      <c r="D50" s="94">
        <f>'IDT-1 Calculation'!DH50</f>
        <v>0</v>
      </c>
      <c r="E50" s="94">
        <f>'IDT-1 Calculation'!DI50</f>
        <v>0</v>
      </c>
      <c r="F50" s="94">
        <f>'IDT-1 Calculation'!DJ50</f>
        <v>-23.641999999999999</v>
      </c>
      <c r="G50" s="99">
        <f t="shared" si="0"/>
        <v>0</v>
      </c>
    </row>
    <row r="51" spans="1:7">
      <c r="A51" s="98" t="s">
        <v>93</v>
      </c>
      <c r="B51" s="94">
        <f>'IDT-1 Calculation'!DF51</f>
        <v>5</v>
      </c>
      <c r="C51" s="94">
        <f>'IDT-1 Calculation'!DG51</f>
        <v>-2.117</v>
      </c>
      <c r="D51" s="94">
        <f>'IDT-1 Calculation'!DH51</f>
        <v>0</v>
      </c>
      <c r="E51" s="94">
        <f>'IDT-1 Calculation'!DI51</f>
        <v>0</v>
      </c>
      <c r="F51" s="94">
        <f>'IDT-1 Calculation'!DJ51</f>
        <v>-2.883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43</v>
      </c>
      <c r="C68" s="94">
        <f>'IDT-1 Calculation'!DG68</f>
        <v>-18.204999999999998</v>
      </c>
      <c r="D68" s="94">
        <f>'IDT-1 Calculation'!DH68</f>
        <v>0</v>
      </c>
      <c r="E68" s="94">
        <f>'IDT-1 Calculation'!DI68</f>
        <v>0</v>
      </c>
      <c r="F68" s="94">
        <f>'IDT-1 Calculation'!DJ68</f>
        <v>-24.795000000000002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66.128</v>
      </c>
      <c r="C69" s="94">
        <f>'IDT-1 Calculation'!DG69</f>
        <v>-20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-46.128</v>
      </c>
      <c r="G69" s="99">
        <f t="shared" si="1"/>
        <v>0</v>
      </c>
    </row>
    <row r="70" spans="1:7">
      <c r="A70" s="98" t="s">
        <v>112</v>
      </c>
      <c r="B70" s="94">
        <f>'IDT-1 Calculation'!DF70</f>
        <v>30.192</v>
      </c>
      <c r="C70" s="94">
        <f>'IDT-1 Calculation'!DG70</f>
        <v>-5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-25.192</v>
      </c>
      <c r="G70" s="99">
        <f t="shared" si="1"/>
        <v>0</v>
      </c>
    </row>
    <row r="71" spans="1:7">
      <c r="A71" s="98" t="s">
        <v>113</v>
      </c>
      <c r="B71" s="94">
        <f>'IDT-1 Calculation'!DF71</f>
        <v>2.0459999999999998</v>
      </c>
      <c r="C71" s="94">
        <f>'IDT-1 Calculation'!DG71</f>
        <v>1.2669999999999999</v>
      </c>
      <c r="D71" s="94">
        <f>'IDT-1 Calculation'!DH71</f>
        <v>0</v>
      </c>
      <c r="E71" s="94">
        <f>'IDT-1 Calculation'!DI71</f>
        <v>0</v>
      </c>
      <c r="F71" s="94">
        <f>'IDT-1 Calculation'!DJ71</f>
        <v>-3.3129999999999997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11.284000000000001</v>
      </c>
      <c r="C74" s="94">
        <f>'IDT-1 Calculation'!DG74</f>
        <v>6.992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-18.276</v>
      </c>
      <c r="G74" s="99">
        <f t="shared" si="1"/>
        <v>0</v>
      </c>
    </row>
    <row r="75" spans="1:7">
      <c r="A75" s="98" t="s">
        <v>117</v>
      </c>
      <c r="B75" s="94">
        <f>'IDT-1 Calculation'!DF75</f>
        <v>13.75</v>
      </c>
      <c r="C75" s="94">
        <f>'IDT-1 Calculation'!DG75</f>
        <v>8.52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-22.27</v>
      </c>
      <c r="G75" s="99">
        <f t="shared" si="1"/>
        <v>0</v>
      </c>
    </row>
    <row r="76" spans="1:7">
      <c r="A76" s="98" t="s">
        <v>118</v>
      </c>
      <c r="B76" s="94">
        <f>'IDT-1 Calculation'!DF76</f>
        <v>10.603</v>
      </c>
      <c r="C76" s="94">
        <f>'IDT-1 Calculation'!DG76</f>
        <v>6.569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-17.172000000000001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11.132</v>
      </c>
      <c r="C77" s="94">
        <f>'IDT-1 Calculation'!DG77</f>
        <v>6.8979999999999997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-18.03</v>
      </c>
      <c r="G77" s="99">
        <f t="shared" si="1"/>
        <v>0</v>
      </c>
    </row>
    <row r="78" spans="1:7">
      <c r="A78" s="98" t="s">
        <v>120</v>
      </c>
      <c r="B78" s="94">
        <f>'IDT-1 Calculation'!DF78</f>
        <v>13.022</v>
      </c>
      <c r="C78" s="94">
        <f>'IDT-1 Calculation'!DG78</f>
        <v>8.0679999999999996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-21.09</v>
      </c>
      <c r="G78" s="99">
        <f t="shared" si="1"/>
        <v>0</v>
      </c>
    </row>
    <row r="79" spans="1:7">
      <c r="A79" s="98" t="s">
        <v>121</v>
      </c>
      <c r="B79" s="94">
        <f>'IDT-1 Calculation'!DF79</f>
        <v>18.416</v>
      </c>
      <c r="C79" s="94">
        <f>'IDT-1 Calculation'!DG79</f>
        <v>11.411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-29.826999999999998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6.665</v>
      </c>
      <c r="C80" s="94">
        <f>'IDT-1 Calculation'!DG80</f>
        <v>4.13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-10.795</v>
      </c>
      <c r="G80" s="99">
        <f t="shared" si="1"/>
        <v>0</v>
      </c>
    </row>
    <row r="81" spans="1:7">
      <c r="A81" s="98" t="s">
        <v>123</v>
      </c>
      <c r="B81" s="94">
        <f>'IDT-1 Calculation'!DF81</f>
        <v>12.637</v>
      </c>
      <c r="C81" s="94">
        <f>'IDT-1 Calculation'!DG81</f>
        <v>7.8289999999999997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-20.466000000000001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37.043999999999997</v>
      </c>
      <c r="C82" s="94">
        <f>'IDT-1 Calculation'!DG82</f>
        <v>22.952000000000002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-59.995999999999995</v>
      </c>
      <c r="G82" s="99">
        <f t="shared" si="1"/>
        <v>0</v>
      </c>
    </row>
    <row r="83" spans="1:7">
      <c r="A83" s="98" t="s">
        <v>125</v>
      </c>
      <c r="B83" s="94">
        <f>'IDT-1 Calculation'!DF83</f>
        <v>159.57599999999999</v>
      </c>
      <c r="C83" s="94">
        <f>'IDT-1 Calculation'!DG83</f>
        <v>-50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-109.57599999999999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181.792</v>
      </c>
      <c r="C84" s="94">
        <f>'IDT-1 Calculation'!DG84</f>
        <v>-55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-126.792</v>
      </c>
      <c r="G84" s="99">
        <f t="shared" si="1"/>
        <v>0</v>
      </c>
    </row>
    <row r="85" spans="1:7">
      <c r="A85" s="98" t="s">
        <v>127</v>
      </c>
      <c r="B85" s="94">
        <f>'IDT-1 Calculation'!DF85</f>
        <v>214.24199999999999</v>
      </c>
      <c r="C85" s="94">
        <f>'IDT-1 Calculation'!DG85</f>
        <v>-70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-144.24199999999999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203</v>
      </c>
      <c r="C86" s="94">
        <f>'IDT-1 Calculation'!DG86</f>
        <v>-85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-118</v>
      </c>
      <c r="G86" s="99">
        <f t="shared" si="1"/>
        <v>0</v>
      </c>
    </row>
    <row r="87" spans="1:7">
      <c r="A87" s="98" t="s">
        <v>129</v>
      </c>
      <c r="B87" s="94">
        <f>'IDT-1 Calculation'!DF87</f>
        <v>169</v>
      </c>
      <c r="C87" s="94">
        <f>'IDT-1 Calculation'!DG87</f>
        <v>-53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-116</v>
      </c>
      <c r="G87" s="99">
        <f t="shared" si="1"/>
        <v>0</v>
      </c>
    </row>
    <row r="88" spans="1:7">
      <c r="A88" s="98" t="s">
        <v>130</v>
      </c>
      <c r="B88" s="94">
        <f>'IDT-1 Calculation'!DF88</f>
        <v>58.122</v>
      </c>
      <c r="C88" s="94">
        <f>'IDT-1 Calculation'!DG88</f>
        <v>-40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-18.122</v>
      </c>
      <c r="G88" s="99">
        <f t="shared" si="1"/>
        <v>0</v>
      </c>
    </row>
    <row r="89" spans="1:7">
      <c r="A89" s="98" t="s">
        <v>131</v>
      </c>
      <c r="B89" s="94">
        <f>'IDT-1 Calculation'!DF89</f>
        <v>70.951999999999998</v>
      </c>
      <c r="C89" s="94">
        <f>'IDT-1 Calculation'!DG89</f>
        <v>-45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-25.952000000000002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70.188000000000002</v>
      </c>
      <c r="C90" s="94">
        <f>'IDT-1 Calculation'!DG90</f>
        <v>-60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-10.188000000000001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14.711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-14.711</v>
      </c>
      <c r="G91" s="99">
        <f t="shared" si="1"/>
        <v>0</v>
      </c>
    </row>
    <row r="92" spans="1:7">
      <c r="A92" s="98" t="s">
        <v>134</v>
      </c>
      <c r="B92" s="94">
        <f>'IDT-1 Calculation'!DF92</f>
        <v>33.941000000000003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-33.941000000000003</v>
      </c>
      <c r="G92" s="99">
        <f t="shared" si="1"/>
        <v>0</v>
      </c>
    </row>
    <row r="93" spans="1:7">
      <c r="A93" s="98" t="s">
        <v>135</v>
      </c>
      <c r="B93" s="94">
        <f>'IDT-1 Calculation'!DF93</f>
        <v>19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-19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0.71248674999999995</v>
      </c>
      <c r="C99" s="110">
        <f>SUM(C3:C98)/4000</f>
        <v>-0.12720025000000001</v>
      </c>
      <c r="D99" s="110">
        <f>SUM(D3:D98)/4000</f>
        <v>0</v>
      </c>
      <c r="E99" s="110">
        <f>SUM(E3:E98)/4000</f>
        <v>0</v>
      </c>
      <c r="F99" s="110">
        <f>SUM(F3:F98)/4000</f>
        <v>-0.58528649999999993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0.86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0.86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0.86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0.9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0.86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0.91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0.91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0.91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0.91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0.91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0.91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0.91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0.86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6.67</v>
      </c>
      <c r="AI69" s="196">
        <v>4.55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6.67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6.67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6.67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6.67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6.67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6.67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6.67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6.67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6.67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6.67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23.48</v>
      </c>
      <c r="AP79" s="196">
        <v>0.68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6.67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23.48</v>
      </c>
      <c r="AP80" s="196">
        <v>0.68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0.91</v>
      </c>
      <c r="AL81" s="196">
        <v>0</v>
      </c>
      <c r="AM81" s="196">
        <v>0</v>
      </c>
      <c r="AN81" s="196">
        <v>0</v>
      </c>
      <c r="AO81" s="196">
        <v>23.48</v>
      </c>
      <c r="AP81" s="196">
        <v>0.68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0.91</v>
      </c>
      <c r="AL82" s="196">
        <v>0</v>
      </c>
      <c r="AM82" s="196">
        <v>0</v>
      </c>
      <c r="AN82" s="196">
        <v>0</v>
      </c>
      <c r="AO82" s="196">
        <v>23.48</v>
      </c>
      <c r="AP82" s="196">
        <v>0.68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0.68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0.68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0.68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0.68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0.68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0.68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0.68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0.68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0.68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0.68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0.68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0.68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0.68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0.68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0.68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0.68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2.001E-2</v>
      </c>
      <c r="AI99">
        <f t="shared" si="0"/>
        <v>0.10920000000000017</v>
      </c>
      <c r="AJ99">
        <f t="shared" si="0"/>
        <v>0</v>
      </c>
      <c r="AK99">
        <f t="shared" si="0"/>
        <v>2.0637500000000013E-2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3.3999999999999989E-3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0.44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0.44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0.44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0.62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0.44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0.71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0.71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0.71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0.71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0.71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0.71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0.44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33.03</v>
      </c>
      <c r="AI69" s="196">
        <v>22.52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33.03</v>
      </c>
      <c r="AI70" s="196">
        <v>22.52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33.03</v>
      </c>
      <c r="AI71" s="196">
        <v>22.52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33.03</v>
      </c>
      <c r="AI72" s="196">
        <v>22.52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33.03</v>
      </c>
      <c r="AI73" s="196">
        <v>22.52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33.03</v>
      </c>
      <c r="AI74" s="196">
        <v>22.52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33.03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33.03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33.03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33.03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33.03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93.94</v>
      </c>
      <c r="AP79" s="196">
        <v>-7.3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33.03</v>
      </c>
      <c r="AI80" s="196">
        <v>22.52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93.94</v>
      </c>
      <c r="AP80" s="196">
        <v>-7.3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0.71</v>
      </c>
      <c r="AL81" s="196">
        <v>0</v>
      </c>
      <c r="AM81" s="196">
        <v>0</v>
      </c>
      <c r="AN81" s="196">
        <v>0</v>
      </c>
      <c r="AO81" s="196">
        <v>93.94</v>
      </c>
      <c r="AP81" s="196">
        <v>-7.3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0.71</v>
      </c>
      <c r="AL82" s="196">
        <v>0</v>
      </c>
      <c r="AM82" s="196">
        <v>0</v>
      </c>
      <c r="AN82" s="196">
        <v>0</v>
      </c>
      <c r="AO82" s="196">
        <v>93.94</v>
      </c>
      <c r="AP82" s="196">
        <v>-7.3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2.74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2.74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2.74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2.74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2.74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2.74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93.94</v>
      </c>
      <c r="AP89" s="196">
        <v>2.74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93.94</v>
      </c>
      <c r="AP90" s="196">
        <v>2.74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93.94</v>
      </c>
      <c r="AP91" s="196">
        <v>2.74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93.94</v>
      </c>
      <c r="AP92" s="196">
        <v>2.74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93.94</v>
      </c>
      <c r="AP93" s="196">
        <v>2.74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93.94</v>
      </c>
      <c r="AP94" s="196">
        <v>2.74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93.94</v>
      </c>
      <c r="AP95" s="196">
        <v>2.74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93.94</v>
      </c>
      <c r="AP96" s="196">
        <v>2.74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4.3499999999999996</v>
      </c>
      <c r="AL97" s="196">
        <v>0</v>
      </c>
      <c r="AM97" s="196">
        <v>0</v>
      </c>
      <c r="AN97" s="196">
        <v>0</v>
      </c>
      <c r="AO97" s="196">
        <v>93.94</v>
      </c>
      <c r="AP97" s="196">
        <v>2.74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4.3499999999999996</v>
      </c>
      <c r="AL98" s="196">
        <v>0</v>
      </c>
      <c r="AM98" s="196">
        <v>0</v>
      </c>
      <c r="AN98" s="196">
        <v>0</v>
      </c>
      <c r="AO98" s="196">
        <v>93.94</v>
      </c>
      <c r="AP98" s="196">
        <v>2.74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9.908999999999997E-2</v>
      </c>
      <c r="AI99">
        <f t="shared" si="0"/>
        <v>0.54047999999999963</v>
      </c>
      <c r="AJ99">
        <f t="shared" si="0"/>
        <v>0</v>
      </c>
      <c r="AK99">
        <f t="shared" si="0"/>
        <v>7.1630000000000013E-2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3.6600000000000018E-3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7.43</v>
      </c>
      <c r="L3" s="196">
        <v>181.49</v>
      </c>
      <c r="M3" s="196">
        <v>1.04</v>
      </c>
      <c r="N3" s="196">
        <v>0.67</v>
      </c>
      <c r="O3" s="196">
        <v>0</v>
      </c>
      <c r="P3" s="196">
        <v>1.42</v>
      </c>
      <c r="Q3" s="196">
        <v>1.42</v>
      </c>
      <c r="R3" s="196">
        <v>8.98</v>
      </c>
      <c r="S3" s="196">
        <v>5.21</v>
      </c>
      <c r="T3" s="196">
        <v>0</v>
      </c>
      <c r="U3" s="196">
        <v>0.95</v>
      </c>
      <c r="V3" s="196">
        <v>2.84</v>
      </c>
      <c r="W3" s="196">
        <v>8.75</v>
      </c>
      <c r="X3" s="196">
        <v>1.0900000000000001</v>
      </c>
      <c r="Y3" s="196">
        <v>0</v>
      </c>
      <c r="Z3" s="196">
        <v>32.700000000000003</v>
      </c>
      <c r="AA3" s="196">
        <v>19.97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13.66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181.49</v>
      </c>
      <c r="M4" s="196">
        <v>1.04</v>
      </c>
      <c r="N4" s="196">
        <v>0.67</v>
      </c>
      <c r="O4" s="196">
        <v>0</v>
      </c>
      <c r="P4" s="196">
        <v>1.42</v>
      </c>
      <c r="Q4" s="196">
        <v>1.42</v>
      </c>
      <c r="R4" s="196">
        <v>10.119999999999999</v>
      </c>
      <c r="S4" s="196">
        <v>5.21</v>
      </c>
      <c r="T4" s="196">
        <v>0</v>
      </c>
      <c r="U4" s="196">
        <v>0.95</v>
      </c>
      <c r="V4" s="196">
        <v>2.84</v>
      </c>
      <c r="W4" s="196">
        <v>8.75</v>
      </c>
      <c r="X4" s="196">
        <v>1.1100000000000001</v>
      </c>
      <c r="Y4" s="196">
        <v>0</v>
      </c>
      <c r="Z4" s="196">
        <v>43.92</v>
      </c>
      <c r="AA4" s="196">
        <v>19.97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13.66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181.49</v>
      </c>
      <c r="M5" s="196">
        <v>1.04</v>
      </c>
      <c r="N5" s="196">
        <v>0.67</v>
      </c>
      <c r="O5" s="196">
        <v>0</v>
      </c>
      <c r="P5" s="196">
        <v>1.42</v>
      </c>
      <c r="Q5" s="196">
        <v>1.42</v>
      </c>
      <c r="R5" s="196">
        <v>10.119999999999999</v>
      </c>
      <c r="S5" s="196">
        <v>5.21</v>
      </c>
      <c r="T5" s="196">
        <v>0</v>
      </c>
      <c r="U5" s="196">
        <v>0.95</v>
      </c>
      <c r="V5" s="196">
        <v>2.84</v>
      </c>
      <c r="W5" s="196">
        <v>8.75</v>
      </c>
      <c r="X5" s="196">
        <v>1.1100000000000001</v>
      </c>
      <c r="Y5" s="196">
        <v>0</v>
      </c>
      <c r="Z5" s="196">
        <v>56.5</v>
      </c>
      <c r="AA5" s="196">
        <v>19.97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13.66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181.49</v>
      </c>
      <c r="M6" s="196">
        <v>1.04</v>
      </c>
      <c r="N6" s="196">
        <v>0.67</v>
      </c>
      <c r="O6" s="196">
        <v>0</v>
      </c>
      <c r="P6" s="196">
        <v>1.42</v>
      </c>
      <c r="Q6" s="196">
        <v>1.42</v>
      </c>
      <c r="R6" s="196">
        <v>10.119999999999999</v>
      </c>
      <c r="S6" s="196">
        <v>5.21</v>
      </c>
      <c r="T6" s="196">
        <v>0</v>
      </c>
      <c r="U6" s="196">
        <v>0.95</v>
      </c>
      <c r="V6" s="196">
        <v>2.84</v>
      </c>
      <c r="W6" s="196">
        <v>8.75</v>
      </c>
      <c r="X6" s="196">
        <v>1.1100000000000001</v>
      </c>
      <c r="Y6" s="196">
        <v>0</v>
      </c>
      <c r="Z6" s="196">
        <v>56.5</v>
      </c>
      <c r="AA6" s="196">
        <v>19.97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13.66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181.49</v>
      </c>
      <c r="M7" s="196">
        <v>1.04</v>
      </c>
      <c r="N7" s="196">
        <v>0.67</v>
      </c>
      <c r="O7" s="196">
        <v>0</v>
      </c>
      <c r="P7" s="196">
        <v>1.42</v>
      </c>
      <c r="Q7" s="196">
        <v>1.42</v>
      </c>
      <c r="R7" s="196">
        <v>10.119999999999999</v>
      </c>
      <c r="S7" s="196">
        <v>5.21</v>
      </c>
      <c r="T7" s="196">
        <v>0</v>
      </c>
      <c r="U7" s="196">
        <v>0.95</v>
      </c>
      <c r="V7" s="196">
        <v>2.84</v>
      </c>
      <c r="W7" s="196">
        <v>8.75</v>
      </c>
      <c r="X7" s="196">
        <v>1.1100000000000001</v>
      </c>
      <c r="Y7" s="196">
        <v>0</v>
      </c>
      <c r="Z7" s="196">
        <v>56.5</v>
      </c>
      <c r="AA7" s="196">
        <v>19.97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13.66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181.49</v>
      </c>
      <c r="M8" s="196">
        <v>1.04</v>
      </c>
      <c r="N8" s="196">
        <v>0.67</v>
      </c>
      <c r="O8" s="196">
        <v>0</v>
      </c>
      <c r="P8" s="196">
        <v>1.42</v>
      </c>
      <c r="Q8" s="196">
        <v>1.42</v>
      </c>
      <c r="R8" s="196">
        <v>10.119999999999999</v>
      </c>
      <c r="S8" s="196">
        <v>5.21</v>
      </c>
      <c r="T8" s="196">
        <v>0</v>
      </c>
      <c r="U8" s="196">
        <v>0.95</v>
      </c>
      <c r="V8" s="196">
        <v>2.84</v>
      </c>
      <c r="W8" s="196">
        <v>8.75</v>
      </c>
      <c r="X8" s="196">
        <v>1.1100000000000001</v>
      </c>
      <c r="Y8" s="196">
        <v>0</v>
      </c>
      <c r="Z8" s="196">
        <v>56.5</v>
      </c>
      <c r="AA8" s="196">
        <v>19.97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13.66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181.49</v>
      </c>
      <c r="M9" s="196">
        <v>1.04</v>
      </c>
      <c r="N9" s="196">
        <v>0.67</v>
      </c>
      <c r="O9" s="196">
        <v>0</v>
      </c>
      <c r="P9" s="196">
        <v>1.42</v>
      </c>
      <c r="Q9" s="196">
        <v>1.42</v>
      </c>
      <c r="R9" s="196">
        <v>10.119999999999999</v>
      </c>
      <c r="S9" s="196">
        <v>5.21</v>
      </c>
      <c r="T9" s="196">
        <v>0</v>
      </c>
      <c r="U9" s="196">
        <v>0.95</v>
      </c>
      <c r="V9" s="196">
        <v>2.84</v>
      </c>
      <c r="W9" s="196">
        <v>8.75</v>
      </c>
      <c r="X9" s="196">
        <v>1.1100000000000001</v>
      </c>
      <c r="Y9" s="196">
        <v>0</v>
      </c>
      <c r="Z9" s="196">
        <v>56.5</v>
      </c>
      <c r="AA9" s="196">
        <v>19.97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13.66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181.49</v>
      </c>
      <c r="M10" s="196">
        <v>1.04</v>
      </c>
      <c r="N10" s="196">
        <v>0.67</v>
      </c>
      <c r="O10" s="196">
        <v>0</v>
      </c>
      <c r="P10" s="196">
        <v>1.42</v>
      </c>
      <c r="Q10" s="196">
        <v>1.42</v>
      </c>
      <c r="R10" s="196">
        <v>10.119999999999999</v>
      </c>
      <c r="S10" s="196">
        <v>5.21</v>
      </c>
      <c r="T10" s="196">
        <v>0</v>
      </c>
      <c r="U10" s="196">
        <v>0.95</v>
      </c>
      <c r="V10" s="196">
        <v>2.84</v>
      </c>
      <c r="W10" s="196">
        <v>8.75</v>
      </c>
      <c r="X10" s="196">
        <v>1.1100000000000001</v>
      </c>
      <c r="Y10" s="196">
        <v>0</v>
      </c>
      <c r="Z10" s="196">
        <v>56.5</v>
      </c>
      <c r="AA10" s="196">
        <v>19.97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13.66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181.49</v>
      </c>
      <c r="M11" s="196">
        <v>1.04</v>
      </c>
      <c r="N11" s="196">
        <v>0.67</v>
      </c>
      <c r="O11" s="196">
        <v>0</v>
      </c>
      <c r="P11" s="196">
        <v>1.42</v>
      </c>
      <c r="Q11" s="196">
        <v>1.42</v>
      </c>
      <c r="R11" s="196">
        <v>10.119999999999999</v>
      </c>
      <c r="S11" s="196">
        <v>5.21</v>
      </c>
      <c r="T11" s="196">
        <v>0</v>
      </c>
      <c r="U11" s="196">
        <v>0.95</v>
      </c>
      <c r="V11" s="196">
        <v>2.84</v>
      </c>
      <c r="W11" s="196">
        <v>8.75</v>
      </c>
      <c r="X11" s="196">
        <v>1.1100000000000001</v>
      </c>
      <c r="Y11" s="196">
        <v>0</v>
      </c>
      <c r="Z11" s="196">
        <v>56.5</v>
      </c>
      <c r="AA11" s="196">
        <v>19.97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13.66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181.49</v>
      </c>
      <c r="M12" s="196">
        <v>1.04</v>
      </c>
      <c r="N12" s="196">
        <v>0.67</v>
      </c>
      <c r="O12" s="196">
        <v>0</v>
      </c>
      <c r="P12" s="196">
        <v>1.42</v>
      </c>
      <c r="Q12" s="196">
        <v>1.42</v>
      </c>
      <c r="R12" s="196">
        <v>10.119999999999999</v>
      </c>
      <c r="S12" s="196">
        <v>5.21</v>
      </c>
      <c r="T12" s="196">
        <v>0</v>
      </c>
      <c r="U12" s="196">
        <v>0.95</v>
      </c>
      <c r="V12" s="196">
        <v>2.84</v>
      </c>
      <c r="W12" s="196">
        <v>8.75</v>
      </c>
      <c r="X12" s="196">
        <v>1.1100000000000001</v>
      </c>
      <c r="Y12" s="196">
        <v>0</v>
      </c>
      <c r="Z12" s="196">
        <v>56.5</v>
      </c>
      <c r="AA12" s="196">
        <v>19.97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13.66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181.49</v>
      </c>
      <c r="M13" s="196">
        <v>0</v>
      </c>
      <c r="N13" s="196">
        <v>0.67</v>
      </c>
      <c r="O13" s="196">
        <v>0</v>
      </c>
      <c r="P13" s="196">
        <v>1.42</v>
      </c>
      <c r="Q13" s="196">
        <v>1.42</v>
      </c>
      <c r="R13" s="196">
        <v>10.119999999999999</v>
      </c>
      <c r="S13" s="196">
        <v>5.21</v>
      </c>
      <c r="T13" s="196">
        <v>0</v>
      </c>
      <c r="U13" s="196">
        <v>0.95</v>
      </c>
      <c r="V13" s="196">
        <v>2.84</v>
      </c>
      <c r="W13" s="196">
        <v>8.75</v>
      </c>
      <c r="X13" s="196">
        <v>1.1100000000000001</v>
      </c>
      <c r="Y13" s="196">
        <v>0</v>
      </c>
      <c r="Z13" s="196">
        <v>56.5</v>
      </c>
      <c r="AA13" s="196">
        <v>19.97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13.66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181.49</v>
      </c>
      <c r="M14" s="196">
        <v>0</v>
      </c>
      <c r="N14" s="196">
        <v>0.67</v>
      </c>
      <c r="O14" s="196">
        <v>0</v>
      </c>
      <c r="P14" s="196">
        <v>1.42</v>
      </c>
      <c r="Q14" s="196">
        <v>1.42</v>
      </c>
      <c r="R14" s="196">
        <v>10.119999999999999</v>
      </c>
      <c r="S14" s="196">
        <v>5.21</v>
      </c>
      <c r="T14" s="196">
        <v>0</v>
      </c>
      <c r="U14" s="196">
        <v>0.95</v>
      </c>
      <c r="V14" s="196">
        <v>2.84</v>
      </c>
      <c r="W14" s="196">
        <v>8.75</v>
      </c>
      <c r="X14" s="196">
        <v>1.1100000000000001</v>
      </c>
      <c r="Y14" s="196">
        <v>0</v>
      </c>
      <c r="Z14" s="196">
        <v>56.5</v>
      </c>
      <c r="AA14" s="196">
        <v>19.97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13.66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181.49</v>
      </c>
      <c r="M15" s="196">
        <v>1.04</v>
      </c>
      <c r="N15" s="196">
        <v>0.67</v>
      </c>
      <c r="O15" s="196">
        <v>0</v>
      </c>
      <c r="P15" s="196">
        <v>1.42</v>
      </c>
      <c r="Q15" s="196">
        <v>1.42</v>
      </c>
      <c r="R15" s="196">
        <v>10.119999999999999</v>
      </c>
      <c r="S15" s="196">
        <v>5.21</v>
      </c>
      <c r="T15" s="196">
        <v>0</v>
      </c>
      <c r="U15" s="196">
        <v>0.95</v>
      </c>
      <c r="V15" s="196">
        <v>2.84</v>
      </c>
      <c r="W15" s="196">
        <v>8.75</v>
      </c>
      <c r="X15" s="196">
        <v>1.1100000000000001</v>
      </c>
      <c r="Y15" s="196">
        <v>0</v>
      </c>
      <c r="Z15" s="196">
        <v>56.68</v>
      </c>
      <c r="AA15" s="196">
        <v>19.88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13.66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181.49</v>
      </c>
      <c r="M16" s="196">
        <v>1.04</v>
      </c>
      <c r="N16" s="196">
        <v>0.67</v>
      </c>
      <c r="O16" s="196">
        <v>0</v>
      </c>
      <c r="P16" s="196">
        <v>1.42</v>
      </c>
      <c r="Q16" s="196">
        <v>1.42</v>
      </c>
      <c r="R16" s="196">
        <v>10.119999999999999</v>
      </c>
      <c r="S16" s="196">
        <v>5.21</v>
      </c>
      <c r="T16" s="196">
        <v>0</v>
      </c>
      <c r="U16" s="196">
        <v>0.95</v>
      </c>
      <c r="V16" s="196">
        <v>2.84</v>
      </c>
      <c r="W16" s="196">
        <v>8.75</v>
      </c>
      <c r="X16" s="196">
        <v>1.1100000000000001</v>
      </c>
      <c r="Y16" s="196">
        <v>0</v>
      </c>
      <c r="Z16" s="196">
        <v>56.68</v>
      </c>
      <c r="AA16" s="196">
        <v>19.88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13.66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181.49</v>
      </c>
      <c r="M17" s="196">
        <v>1.04</v>
      </c>
      <c r="N17" s="196">
        <v>0.67</v>
      </c>
      <c r="O17" s="196">
        <v>0</v>
      </c>
      <c r="P17" s="196">
        <v>1.42</v>
      </c>
      <c r="Q17" s="196">
        <v>1.42</v>
      </c>
      <c r="R17" s="196">
        <v>10.119999999999999</v>
      </c>
      <c r="S17" s="196">
        <v>5.21</v>
      </c>
      <c r="T17" s="196">
        <v>0</v>
      </c>
      <c r="U17" s="196">
        <v>0.95</v>
      </c>
      <c r="V17" s="196">
        <v>2.84</v>
      </c>
      <c r="W17" s="196">
        <v>8.75</v>
      </c>
      <c r="X17" s="196">
        <v>1.1100000000000001</v>
      </c>
      <c r="Y17" s="196">
        <v>0</v>
      </c>
      <c r="Z17" s="196">
        <v>56.68</v>
      </c>
      <c r="AA17" s="196">
        <v>19.88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13.66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181.49</v>
      </c>
      <c r="M18" s="196">
        <v>1.04</v>
      </c>
      <c r="N18" s="196">
        <v>0.67</v>
      </c>
      <c r="O18" s="196">
        <v>0</v>
      </c>
      <c r="P18" s="196">
        <v>1.42</v>
      </c>
      <c r="Q18" s="196">
        <v>1.42</v>
      </c>
      <c r="R18" s="196">
        <v>10.119999999999999</v>
      </c>
      <c r="S18" s="196">
        <v>5.21</v>
      </c>
      <c r="T18" s="196">
        <v>0</v>
      </c>
      <c r="U18" s="196">
        <v>0.95</v>
      </c>
      <c r="V18" s="196">
        <v>2.84</v>
      </c>
      <c r="W18" s="196">
        <v>8.75</v>
      </c>
      <c r="X18" s="196">
        <v>1.1100000000000001</v>
      </c>
      <c r="Y18" s="196">
        <v>0</v>
      </c>
      <c r="Z18" s="196">
        <v>56.68</v>
      </c>
      <c r="AA18" s="196">
        <v>19.88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13.66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181.49</v>
      </c>
      <c r="M19" s="196">
        <v>1.04</v>
      </c>
      <c r="N19" s="196">
        <v>0.67</v>
      </c>
      <c r="O19" s="196">
        <v>0</v>
      </c>
      <c r="P19" s="196">
        <v>1.42</v>
      </c>
      <c r="Q19" s="196">
        <v>1.42</v>
      </c>
      <c r="R19" s="196">
        <v>10.119999999999999</v>
      </c>
      <c r="S19" s="196">
        <v>5.21</v>
      </c>
      <c r="T19" s="196">
        <v>0</v>
      </c>
      <c r="U19" s="196">
        <v>0.95</v>
      </c>
      <c r="V19" s="196">
        <v>2.84</v>
      </c>
      <c r="W19" s="196">
        <v>8.75</v>
      </c>
      <c r="X19" s="196">
        <v>1.1100000000000001</v>
      </c>
      <c r="Y19" s="196">
        <v>0</v>
      </c>
      <c r="Z19" s="196">
        <v>56.68</v>
      </c>
      <c r="AA19" s="196">
        <v>19.88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13.66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181.49</v>
      </c>
      <c r="M20" s="196">
        <v>1.04</v>
      </c>
      <c r="N20" s="196">
        <v>0.67</v>
      </c>
      <c r="O20" s="196">
        <v>0</v>
      </c>
      <c r="P20" s="196">
        <v>1.42</v>
      </c>
      <c r="Q20" s="196">
        <v>1.42</v>
      </c>
      <c r="R20" s="196">
        <v>10.119999999999999</v>
      </c>
      <c r="S20" s="196">
        <v>5.21</v>
      </c>
      <c r="T20" s="196">
        <v>0</v>
      </c>
      <c r="U20" s="196">
        <v>0.95</v>
      </c>
      <c r="V20" s="196">
        <v>2.84</v>
      </c>
      <c r="W20" s="196">
        <v>8.75</v>
      </c>
      <c r="X20" s="196">
        <v>1.1100000000000001</v>
      </c>
      <c r="Y20" s="196">
        <v>0</v>
      </c>
      <c r="Z20" s="196">
        <v>56.68</v>
      </c>
      <c r="AA20" s="196">
        <v>19.88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13.66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181.49</v>
      </c>
      <c r="M21" s="196">
        <v>1.04</v>
      </c>
      <c r="N21" s="196">
        <v>0.67</v>
      </c>
      <c r="O21" s="196">
        <v>0</v>
      </c>
      <c r="P21" s="196">
        <v>1.42</v>
      </c>
      <c r="Q21" s="196">
        <v>1.42</v>
      </c>
      <c r="R21" s="196">
        <v>10.119999999999999</v>
      </c>
      <c r="S21" s="196">
        <v>5.21</v>
      </c>
      <c r="T21" s="196">
        <v>0</v>
      </c>
      <c r="U21" s="196">
        <v>0.95</v>
      </c>
      <c r="V21" s="196">
        <v>2.84</v>
      </c>
      <c r="W21" s="196">
        <v>8.75</v>
      </c>
      <c r="X21" s="196">
        <v>1.1100000000000001</v>
      </c>
      <c r="Y21" s="196">
        <v>0</v>
      </c>
      <c r="Z21" s="196">
        <v>56.68</v>
      </c>
      <c r="AA21" s="196">
        <v>19.88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13.66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181.49</v>
      </c>
      <c r="M22" s="196">
        <v>1.04</v>
      </c>
      <c r="N22" s="196">
        <v>0.67</v>
      </c>
      <c r="O22" s="196">
        <v>0</v>
      </c>
      <c r="P22" s="196">
        <v>1.42</v>
      </c>
      <c r="Q22" s="196">
        <v>1.42</v>
      </c>
      <c r="R22" s="196">
        <v>10.119999999999999</v>
      </c>
      <c r="S22" s="196">
        <v>5.21</v>
      </c>
      <c r="T22" s="196">
        <v>0</v>
      </c>
      <c r="U22" s="196">
        <v>0.95</v>
      </c>
      <c r="V22" s="196">
        <v>2.84</v>
      </c>
      <c r="W22" s="196">
        <v>8.75</v>
      </c>
      <c r="X22" s="196">
        <v>1.1100000000000001</v>
      </c>
      <c r="Y22" s="196">
        <v>0</v>
      </c>
      <c r="Z22" s="196">
        <v>56.68</v>
      </c>
      <c r="AA22" s="196">
        <v>19.88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13.66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181.49</v>
      </c>
      <c r="M23" s="196">
        <v>1.36</v>
      </c>
      <c r="N23" s="196">
        <v>1.08</v>
      </c>
      <c r="O23" s="196">
        <v>0</v>
      </c>
      <c r="P23" s="196">
        <v>1.42</v>
      </c>
      <c r="Q23" s="196">
        <v>1.42</v>
      </c>
      <c r="R23" s="196">
        <v>10.119999999999999</v>
      </c>
      <c r="S23" s="196">
        <v>5.21</v>
      </c>
      <c r="T23" s="196">
        <v>0</v>
      </c>
      <c r="U23" s="196">
        <v>0.95</v>
      </c>
      <c r="V23" s="196">
        <v>2.84</v>
      </c>
      <c r="W23" s="196">
        <v>8.93</v>
      </c>
      <c r="X23" s="196">
        <v>5.93</v>
      </c>
      <c r="Y23" s="196">
        <v>0</v>
      </c>
      <c r="Z23" s="196">
        <v>17.649999999999999</v>
      </c>
      <c r="AA23" s="196">
        <v>19.96</v>
      </c>
      <c r="AB23" s="196">
        <v>0</v>
      </c>
      <c r="AC23" s="196">
        <v>2.19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13.66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181.49</v>
      </c>
      <c r="M24" s="196">
        <v>1.04</v>
      </c>
      <c r="N24" s="196">
        <v>0.67</v>
      </c>
      <c r="O24" s="196">
        <v>0</v>
      </c>
      <c r="P24" s="196">
        <v>1.42</v>
      </c>
      <c r="Q24" s="196">
        <v>1.42</v>
      </c>
      <c r="R24" s="196">
        <v>10.119999999999999</v>
      </c>
      <c r="S24" s="196">
        <v>5.21</v>
      </c>
      <c r="T24" s="196">
        <v>0</v>
      </c>
      <c r="U24" s="196">
        <v>0.95</v>
      </c>
      <c r="V24" s="196">
        <v>2.84</v>
      </c>
      <c r="W24" s="196">
        <v>8.75</v>
      </c>
      <c r="X24" s="196">
        <v>1.2</v>
      </c>
      <c r="Y24" s="196">
        <v>0</v>
      </c>
      <c r="Z24" s="196">
        <v>17.649999999999999</v>
      </c>
      <c r="AA24" s="196">
        <v>19.96</v>
      </c>
      <c r="AB24" s="196">
        <v>0</v>
      </c>
      <c r="AC24" s="196">
        <v>2.19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13.66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181.49</v>
      </c>
      <c r="M25" s="196">
        <v>1.04</v>
      </c>
      <c r="N25" s="196">
        <v>0.67</v>
      </c>
      <c r="O25" s="196">
        <v>0</v>
      </c>
      <c r="P25" s="196">
        <v>1.42</v>
      </c>
      <c r="Q25" s="196">
        <v>1.35</v>
      </c>
      <c r="R25" s="196">
        <v>10.119999999999999</v>
      </c>
      <c r="S25" s="196">
        <v>5.47</v>
      </c>
      <c r="T25" s="196">
        <v>0</v>
      </c>
      <c r="U25" s="196">
        <v>0.95</v>
      </c>
      <c r="V25" s="196">
        <v>2.84</v>
      </c>
      <c r="W25" s="196">
        <v>8.7899999999999991</v>
      </c>
      <c r="X25" s="196">
        <v>1.1100000000000001</v>
      </c>
      <c r="Y25" s="196">
        <v>0</v>
      </c>
      <c r="Z25" s="196">
        <v>17.649999999999999</v>
      </c>
      <c r="AA25" s="196">
        <v>19.96</v>
      </c>
      <c r="AB25" s="196">
        <v>0</v>
      </c>
      <c r="AC25" s="196">
        <v>2.19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13.66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116</v>
      </c>
      <c r="M26" s="196">
        <v>1.04</v>
      </c>
      <c r="N26" s="196">
        <v>0.67</v>
      </c>
      <c r="O26" s="196">
        <v>0</v>
      </c>
      <c r="P26" s="196">
        <v>1.42</v>
      </c>
      <c r="Q26" s="196">
        <v>0.39</v>
      </c>
      <c r="R26" s="196">
        <v>0.48</v>
      </c>
      <c r="S26" s="196">
        <v>4.25</v>
      </c>
      <c r="T26" s="196">
        <v>0</v>
      </c>
      <c r="U26" s="196">
        <v>0.95</v>
      </c>
      <c r="V26" s="196">
        <v>0.18</v>
      </c>
      <c r="W26" s="196">
        <v>0.39</v>
      </c>
      <c r="X26" s="196">
        <v>1.1100000000000001</v>
      </c>
      <c r="Y26" s="196">
        <v>0</v>
      </c>
      <c r="Z26" s="196">
        <v>1.43</v>
      </c>
      <c r="AA26" s="196">
        <v>1.02</v>
      </c>
      <c r="AB26" s="196">
        <v>0</v>
      </c>
      <c r="AC26" s="196">
        <v>2.19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13.66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7.43</v>
      </c>
      <c r="L27" s="196">
        <v>101</v>
      </c>
      <c r="M27" s="196">
        <v>1.04</v>
      </c>
      <c r="N27" s="196">
        <v>0.67</v>
      </c>
      <c r="O27" s="196">
        <v>0</v>
      </c>
      <c r="P27" s="196">
        <v>1.42</v>
      </c>
      <c r="Q27" s="196">
        <v>0.39</v>
      </c>
      <c r="R27" s="196">
        <v>0.51</v>
      </c>
      <c r="S27" s="196">
        <v>4.25</v>
      </c>
      <c r="T27" s="196">
        <v>0</v>
      </c>
      <c r="U27" s="196">
        <v>0.95</v>
      </c>
      <c r="V27" s="196">
        <v>0.83</v>
      </c>
      <c r="W27" s="196">
        <v>0.39</v>
      </c>
      <c r="X27" s="196">
        <v>1.1100000000000001</v>
      </c>
      <c r="Y27" s="196">
        <v>0</v>
      </c>
      <c r="Z27" s="196">
        <v>1.43</v>
      </c>
      <c r="AA27" s="196">
        <v>1.02</v>
      </c>
      <c r="AB27" s="196">
        <v>0</v>
      </c>
      <c r="AC27" s="196">
        <v>2.19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13.84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13.66</v>
      </c>
      <c r="AS27" s="196">
        <v>21.92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0.35</v>
      </c>
      <c r="L28" s="196">
        <v>14.42</v>
      </c>
      <c r="M28" s="196">
        <v>1.04</v>
      </c>
      <c r="N28" s="196">
        <v>0.67</v>
      </c>
      <c r="O28" s="196">
        <v>0</v>
      </c>
      <c r="P28" s="196">
        <v>1.42</v>
      </c>
      <c r="Q28" s="196">
        <v>0.17</v>
      </c>
      <c r="R28" s="196">
        <v>0.48</v>
      </c>
      <c r="S28" s="196">
        <v>0.3</v>
      </c>
      <c r="T28" s="196">
        <v>0</v>
      </c>
      <c r="U28" s="196">
        <v>0.95</v>
      </c>
      <c r="V28" s="196">
        <v>0.17</v>
      </c>
      <c r="W28" s="196">
        <v>0.39</v>
      </c>
      <c r="X28" s="196">
        <v>1.1100000000000001</v>
      </c>
      <c r="Y28" s="196">
        <v>0</v>
      </c>
      <c r="Z28" s="196">
        <v>1.43</v>
      </c>
      <c r="AA28" s="196">
        <v>1.02</v>
      </c>
      <c r="AB28" s="196">
        <v>0</v>
      </c>
      <c r="AC28" s="196">
        <v>2.19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13.66</v>
      </c>
      <c r="AS28" s="196">
        <v>21.92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0.37</v>
      </c>
      <c r="L29" s="196">
        <v>30.43</v>
      </c>
      <c r="M29" s="196">
        <v>1.04</v>
      </c>
      <c r="N29" s="196">
        <v>0.67</v>
      </c>
      <c r="O29" s="196">
        <v>0</v>
      </c>
      <c r="P29" s="196">
        <v>1.42</v>
      </c>
      <c r="Q29" s="196">
        <v>0.12</v>
      </c>
      <c r="R29" s="196">
        <v>0.48</v>
      </c>
      <c r="S29" s="196">
        <v>0.3</v>
      </c>
      <c r="T29" s="196">
        <v>0</v>
      </c>
      <c r="U29" s="196">
        <v>0.95</v>
      </c>
      <c r="V29" s="196">
        <v>0.17</v>
      </c>
      <c r="W29" s="196">
        <v>0.39</v>
      </c>
      <c r="X29" s="196">
        <v>1.1100000000000001</v>
      </c>
      <c r="Y29" s="196">
        <v>0</v>
      </c>
      <c r="Z29" s="196">
        <v>1.43</v>
      </c>
      <c r="AA29" s="196">
        <v>1.02</v>
      </c>
      <c r="AB29" s="196">
        <v>0</v>
      </c>
      <c r="AC29" s="196">
        <v>2.19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13.66</v>
      </c>
      <c r="AS29" s="196">
        <v>21.92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0.35</v>
      </c>
      <c r="L30" s="196">
        <v>11.44</v>
      </c>
      <c r="M30" s="196">
        <v>1.04</v>
      </c>
      <c r="N30" s="196">
        <v>0.67</v>
      </c>
      <c r="O30" s="196">
        <v>0</v>
      </c>
      <c r="P30" s="196">
        <v>1.42</v>
      </c>
      <c r="Q30" s="196">
        <v>0.12</v>
      </c>
      <c r="R30" s="196">
        <v>0.48</v>
      </c>
      <c r="S30" s="196">
        <v>0.3</v>
      </c>
      <c r="T30" s="196">
        <v>0</v>
      </c>
      <c r="U30" s="196">
        <v>0.95</v>
      </c>
      <c r="V30" s="196">
        <v>0.17</v>
      </c>
      <c r="W30" s="196">
        <v>0.39</v>
      </c>
      <c r="X30" s="196">
        <v>1.1100000000000001</v>
      </c>
      <c r="Y30" s="196">
        <v>0</v>
      </c>
      <c r="Z30" s="196">
        <v>1.43</v>
      </c>
      <c r="AA30" s="196">
        <v>1.02</v>
      </c>
      <c r="AB30" s="196">
        <v>0</v>
      </c>
      <c r="AC30" s="196">
        <v>2.19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13.66</v>
      </c>
      <c r="AS30" s="196">
        <v>21.92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0.35</v>
      </c>
      <c r="L31" s="196">
        <v>15.85</v>
      </c>
      <c r="M31" s="196">
        <v>1.04</v>
      </c>
      <c r="N31" s="196">
        <v>0.67</v>
      </c>
      <c r="O31" s="196">
        <v>0</v>
      </c>
      <c r="P31" s="196">
        <v>1.42</v>
      </c>
      <c r="Q31" s="196">
        <v>0.12</v>
      </c>
      <c r="R31" s="196">
        <v>0.48</v>
      </c>
      <c r="S31" s="196">
        <v>0.3</v>
      </c>
      <c r="T31" s="196">
        <v>0</v>
      </c>
      <c r="U31" s="196">
        <v>0.95</v>
      </c>
      <c r="V31" s="196">
        <v>0.17</v>
      </c>
      <c r="W31" s="196">
        <v>0.39</v>
      </c>
      <c r="X31" s="196">
        <v>1.1100000000000001</v>
      </c>
      <c r="Y31" s="196">
        <v>0</v>
      </c>
      <c r="Z31" s="196">
        <v>1.43</v>
      </c>
      <c r="AA31" s="196">
        <v>1.02</v>
      </c>
      <c r="AB31" s="196">
        <v>0</v>
      </c>
      <c r="AC31" s="196">
        <v>2.19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0.27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13.66</v>
      </c>
      <c r="AS31" s="196">
        <v>21.92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16.61</v>
      </c>
      <c r="M32" s="196">
        <v>1.04</v>
      </c>
      <c r="N32" s="196">
        <v>0.67</v>
      </c>
      <c r="O32" s="196">
        <v>0</v>
      </c>
      <c r="P32" s="196">
        <v>1.42</v>
      </c>
      <c r="Q32" s="196">
        <v>0.12</v>
      </c>
      <c r="R32" s="196">
        <v>0.48</v>
      </c>
      <c r="S32" s="196">
        <v>0.3</v>
      </c>
      <c r="T32" s="196">
        <v>0</v>
      </c>
      <c r="U32" s="196">
        <v>0.95</v>
      </c>
      <c r="V32" s="196">
        <v>0.17</v>
      </c>
      <c r="W32" s="196">
        <v>0.39</v>
      </c>
      <c r="X32" s="196">
        <v>1.1100000000000001</v>
      </c>
      <c r="Y32" s="196">
        <v>0</v>
      </c>
      <c r="Z32" s="196">
        <v>1.43</v>
      </c>
      <c r="AA32" s="196">
        <v>1.02</v>
      </c>
      <c r="AB32" s="196">
        <v>0</v>
      </c>
      <c r="AC32" s="196">
        <v>2.19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0.27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13.66</v>
      </c>
      <c r="AS32" s="196">
        <v>21.92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16.61</v>
      </c>
      <c r="M33" s="196">
        <v>1.04</v>
      </c>
      <c r="N33" s="196">
        <v>0.67</v>
      </c>
      <c r="O33" s="196">
        <v>0</v>
      </c>
      <c r="P33" s="196">
        <v>1.42</v>
      </c>
      <c r="Q33" s="196">
        <v>0.12</v>
      </c>
      <c r="R33" s="196">
        <v>0.48</v>
      </c>
      <c r="S33" s="196">
        <v>0.3</v>
      </c>
      <c r="T33" s="196">
        <v>0</v>
      </c>
      <c r="U33" s="196">
        <v>0.95</v>
      </c>
      <c r="V33" s="196">
        <v>0.17</v>
      </c>
      <c r="W33" s="196">
        <v>0.39</v>
      </c>
      <c r="X33" s="196">
        <v>1.1100000000000001</v>
      </c>
      <c r="Y33" s="196">
        <v>0</v>
      </c>
      <c r="Z33" s="196">
        <v>1.43</v>
      </c>
      <c r="AA33" s="196">
        <v>1.02</v>
      </c>
      <c r="AB33" s="196">
        <v>0</v>
      </c>
      <c r="AC33" s="196">
        <v>2.19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0.27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13.66</v>
      </c>
      <c r="AS33" s="196">
        <v>21.92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20.65</v>
      </c>
      <c r="M34" s="196">
        <v>1.04</v>
      </c>
      <c r="N34" s="196">
        <v>0.67</v>
      </c>
      <c r="O34" s="196">
        <v>0</v>
      </c>
      <c r="P34" s="196">
        <v>1.42</v>
      </c>
      <c r="Q34" s="196">
        <v>0.12</v>
      </c>
      <c r="R34" s="196">
        <v>0.48</v>
      </c>
      <c r="S34" s="196">
        <v>0.3</v>
      </c>
      <c r="T34" s="196">
        <v>0</v>
      </c>
      <c r="U34" s="196">
        <v>0.95</v>
      </c>
      <c r="V34" s="196">
        <v>0.17</v>
      </c>
      <c r="W34" s="196">
        <v>0.39</v>
      </c>
      <c r="X34" s="196">
        <v>1.1100000000000001</v>
      </c>
      <c r="Y34" s="196">
        <v>0</v>
      </c>
      <c r="Z34" s="196">
        <v>1.43</v>
      </c>
      <c r="AA34" s="196">
        <v>1.02</v>
      </c>
      <c r="AB34" s="196">
        <v>0</v>
      </c>
      <c r="AC34" s="196">
        <v>2.19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0.83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13.66</v>
      </c>
      <c r="AS34" s="196">
        <v>21.92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17.36</v>
      </c>
      <c r="M35" s="196">
        <v>1.04</v>
      </c>
      <c r="N35" s="196">
        <v>0.67</v>
      </c>
      <c r="O35" s="196">
        <v>0</v>
      </c>
      <c r="P35" s="196">
        <v>1.42</v>
      </c>
      <c r="Q35" s="196">
        <v>0.12</v>
      </c>
      <c r="R35" s="196">
        <v>0.48</v>
      </c>
      <c r="S35" s="196">
        <v>0.3</v>
      </c>
      <c r="T35" s="196">
        <v>0</v>
      </c>
      <c r="U35" s="196">
        <v>0.95</v>
      </c>
      <c r="V35" s="196">
        <v>0.17</v>
      </c>
      <c r="W35" s="196">
        <v>0.39</v>
      </c>
      <c r="X35" s="196">
        <v>1.1100000000000001</v>
      </c>
      <c r="Y35" s="196">
        <v>0</v>
      </c>
      <c r="Z35" s="196">
        <v>1.43</v>
      </c>
      <c r="AA35" s="196">
        <v>1.02</v>
      </c>
      <c r="AB35" s="196">
        <v>0</v>
      </c>
      <c r="AC35" s="196">
        <v>2.19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0.27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13.66</v>
      </c>
      <c r="AS35" s="196">
        <v>21.92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21.41</v>
      </c>
      <c r="M36" s="196">
        <v>1.04</v>
      </c>
      <c r="N36" s="196">
        <v>0.67</v>
      </c>
      <c r="O36" s="196">
        <v>0</v>
      </c>
      <c r="P36" s="196">
        <v>1.42</v>
      </c>
      <c r="Q36" s="196">
        <v>0.12</v>
      </c>
      <c r="R36" s="196">
        <v>0.48</v>
      </c>
      <c r="S36" s="196">
        <v>0.3</v>
      </c>
      <c r="T36" s="196">
        <v>0</v>
      </c>
      <c r="U36" s="196">
        <v>0.95</v>
      </c>
      <c r="V36" s="196">
        <v>0.17</v>
      </c>
      <c r="W36" s="196">
        <v>0.39</v>
      </c>
      <c r="X36" s="196">
        <v>1.1100000000000001</v>
      </c>
      <c r="Y36" s="196">
        <v>0</v>
      </c>
      <c r="Z36" s="196">
        <v>1.43</v>
      </c>
      <c r="AA36" s="196">
        <v>1.02</v>
      </c>
      <c r="AB36" s="196">
        <v>0</v>
      </c>
      <c r="AC36" s="196">
        <v>2.19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13.66</v>
      </c>
      <c r="AS36" s="196">
        <v>21.92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18.12</v>
      </c>
      <c r="M37" s="196">
        <v>1.04</v>
      </c>
      <c r="N37" s="196">
        <v>0.67</v>
      </c>
      <c r="O37" s="196">
        <v>0</v>
      </c>
      <c r="P37" s="196">
        <v>1.42</v>
      </c>
      <c r="Q37" s="196">
        <v>0.12</v>
      </c>
      <c r="R37" s="196">
        <v>0.45</v>
      </c>
      <c r="S37" s="196">
        <v>0.3</v>
      </c>
      <c r="T37" s="196">
        <v>0</v>
      </c>
      <c r="U37" s="196">
        <v>0.95</v>
      </c>
      <c r="V37" s="196">
        <v>0.17</v>
      </c>
      <c r="W37" s="196">
        <v>0.39</v>
      </c>
      <c r="X37" s="196">
        <v>1.1100000000000001</v>
      </c>
      <c r="Y37" s="196">
        <v>0</v>
      </c>
      <c r="Z37" s="196">
        <v>1.43</v>
      </c>
      <c r="AA37" s="196">
        <v>1.02</v>
      </c>
      <c r="AB37" s="196">
        <v>0</v>
      </c>
      <c r="AC37" s="196">
        <v>2.19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13.66</v>
      </c>
      <c r="AS37" s="196">
        <v>21.92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22.16</v>
      </c>
      <c r="M38" s="196">
        <v>1.04</v>
      </c>
      <c r="N38" s="196">
        <v>0.67</v>
      </c>
      <c r="O38" s="196">
        <v>0</v>
      </c>
      <c r="P38" s="196">
        <v>1.42</v>
      </c>
      <c r="Q38" s="196">
        <v>0.12</v>
      </c>
      <c r="R38" s="196">
        <v>0.45</v>
      </c>
      <c r="S38" s="196">
        <v>0.3</v>
      </c>
      <c r="T38" s="196">
        <v>0</v>
      </c>
      <c r="U38" s="196">
        <v>0.95</v>
      </c>
      <c r="V38" s="196">
        <v>0.17</v>
      </c>
      <c r="W38" s="196">
        <v>0.39</v>
      </c>
      <c r="X38" s="196">
        <v>1.1100000000000001</v>
      </c>
      <c r="Y38" s="196">
        <v>0</v>
      </c>
      <c r="Z38" s="196">
        <v>1.43</v>
      </c>
      <c r="AA38" s="196">
        <v>1.02</v>
      </c>
      <c r="AB38" s="196">
        <v>0</v>
      </c>
      <c r="AC38" s="196">
        <v>2.19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13.66</v>
      </c>
      <c r="AS38" s="196">
        <v>21.92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22.91</v>
      </c>
      <c r="M39" s="196">
        <v>1.04</v>
      </c>
      <c r="N39" s="196">
        <v>0.67</v>
      </c>
      <c r="O39" s="196">
        <v>0</v>
      </c>
      <c r="P39" s="196">
        <v>1.42</v>
      </c>
      <c r="Q39" s="196">
        <v>0.12</v>
      </c>
      <c r="R39" s="196">
        <v>0.45</v>
      </c>
      <c r="S39" s="196">
        <v>0.3</v>
      </c>
      <c r="T39" s="196">
        <v>0</v>
      </c>
      <c r="U39" s="196">
        <v>0.95</v>
      </c>
      <c r="V39" s="196">
        <v>0.17</v>
      </c>
      <c r="W39" s="196">
        <v>0.39</v>
      </c>
      <c r="X39" s="196">
        <v>1.1100000000000001</v>
      </c>
      <c r="Y39" s="196">
        <v>0</v>
      </c>
      <c r="Z39" s="196">
        <v>1.43</v>
      </c>
      <c r="AA39" s="196">
        <v>1.02</v>
      </c>
      <c r="AB39" s="196">
        <v>0</v>
      </c>
      <c r="AC39" s="196">
        <v>2.19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13.53</v>
      </c>
      <c r="AS39" s="196">
        <v>21.92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23.67</v>
      </c>
      <c r="M40" s="196">
        <v>1.04</v>
      </c>
      <c r="N40" s="196">
        <v>0.67</v>
      </c>
      <c r="O40" s="196">
        <v>0</v>
      </c>
      <c r="P40" s="196">
        <v>1.42</v>
      </c>
      <c r="Q40" s="196">
        <v>0.12</v>
      </c>
      <c r="R40" s="196">
        <v>0.45</v>
      </c>
      <c r="S40" s="196">
        <v>0.3</v>
      </c>
      <c r="T40" s="196">
        <v>0</v>
      </c>
      <c r="U40" s="196">
        <v>0.95</v>
      </c>
      <c r="V40" s="196">
        <v>0.17</v>
      </c>
      <c r="W40" s="196">
        <v>0.39</v>
      </c>
      <c r="X40" s="196">
        <v>1.1100000000000001</v>
      </c>
      <c r="Y40" s="196">
        <v>0</v>
      </c>
      <c r="Z40" s="196">
        <v>1.43</v>
      </c>
      <c r="AA40" s="196">
        <v>1.02</v>
      </c>
      <c r="AB40" s="196">
        <v>0</v>
      </c>
      <c r="AC40" s="196">
        <v>2.19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13.53</v>
      </c>
      <c r="AS40" s="196">
        <v>21.92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23.33</v>
      </c>
      <c r="M41" s="196">
        <v>1.04</v>
      </c>
      <c r="N41" s="196">
        <v>0.67</v>
      </c>
      <c r="O41" s="196">
        <v>0</v>
      </c>
      <c r="P41" s="196">
        <v>1.42</v>
      </c>
      <c r="Q41" s="196">
        <v>0.12</v>
      </c>
      <c r="R41" s="196">
        <v>0.45</v>
      </c>
      <c r="S41" s="196">
        <v>0.3</v>
      </c>
      <c r="T41" s="196">
        <v>0</v>
      </c>
      <c r="U41" s="196">
        <v>0.95</v>
      </c>
      <c r="V41" s="196">
        <v>0.17</v>
      </c>
      <c r="W41" s="196">
        <v>0.39</v>
      </c>
      <c r="X41" s="196">
        <v>1.1100000000000001</v>
      </c>
      <c r="Y41" s="196">
        <v>0</v>
      </c>
      <c r="Z41" s="196">
        <v>1.43</v>
      </c>
      <c r="AA41" s="196">
        <v>1.02</v>
      </c>
      <c r="AB41" s="196">
        <v>0</v>
      </c>
      <c r="AC41" s="196">
        <v>2.19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13.53</v>
      </c>
      <c r="AS41" s="196">
        <v>21.92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21.51</v>
      </c>
      <c r="M42" s="196">
        <v>1.04</v>
      </c>
      <c r="N42" s="196">
        <v>0.67</v>
      </c>
      <c r="O42" s="196">
        <v>0</v>
      </c>
      <c r="P42" s="196">
        <v>1.42</v>
      </c>
      <c r="Q42" s="196">
        <v>0.12</v>
      </c>
      <c r="R42" s="196">
        <v>0.45</v>
      </c>
      <c r="S42" s="196">
        <v>0.3</v>
      </c>
      <c r="T42" s="196">
        <v>0</v>
      </c>
      <c r="U42" s="196">
        <v>0.95</v>
      </c>
      <c r="V42" s="196">
        <v>0.17</v>
      </c>
      <c r="W42" s="196">
        <v>0.39</v>
      </c>
      <c r="X42" s="196">
        <v>1.1100000000000001</v>
      </c>
      <c r="Y42" s="196">
        <v>0</v>
      </c>
      <c r="Z42" s="196">
        <v>1.43</v>
      </c>
      <c r="AA42" s="196">
        <v>1.02</v>
      </c>
      <c r="AB42" s="196">
        <v>0</v>
      </c>
      <c r="AC42" s="196">
        <v>2.19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13.53</v>
      </c>
      <c r="AS42" s="196">
        <v>21.92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21.35</v>
      </c>
      <c r="M43" s="196">
        <v>1.04</v>
      </c>
      <c r="N43" s="196">
        <v>0.67</v>
      </c>
      <c r="O43" s="196">
        <v>0</v>
      </c>
      <c r="P43" s="196">
        <v>1.42</v>
      </c>
      <c r="Q43" s="196">
        <v>0.12</v>
      </c>
      <c r="R43" s="196">
        <v>0.45</v>
      </c>
      <c r="S43" s="196">
        <v>0.3</v>
      </c>
      <c r="T43" s="196">
        <v>0</v>
      </c>
      <c r="U43" s="196">
        <v>0.95</v>
      </c>
      <c r="V43" s="196">
        <v>0.17</v>
      </c>
      <c r="W43" s="196">
        <v>0.39</v>
      </c>
      <c r="X43" s="196">
        <v>1.1100000000000001</v>
      </c>
      <c r="Y43" s="196">
        <v>0</v>
      </c>
      <c r="Z43" s="196">
        <v>1.43</v>
      </c>
      <c r="AA43" s="196">
        <v>1.02</v>
      </c>
      <c r="AB43" s="196">
        <v>0</v>
      </c>
      <c r="AC43" s="196">
        <v>2.19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1.0900000000000001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13.37</v>
      </c>
      <c r="AS43" s="196">
        <v>21.76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21.35</v>
      </c>
      <c r="M44" s="196">
        <v>1.04</v>
      </c>
      <c r="N44" s="196">
        <v>0.67</v>
      </c>
      <c r="O44" s="196">
        <v>0</v>
      </c>
      <c r="P44" s="196">
        <v>1.42</v>
      </c>
      <c r="Q44" s="196">
        <v>0.12</v>
      </c>
      <c r="R44" s="196">
        <v>0.45</v>
      </c>
      <c r="S44" s="196">
        <v>0.3</v>
      </c>
      <c r="T44" s="196">
        <v>0</v>
      </c>
      <c r="U44" s="196">
        <v>0.95</v>
      </c>
      <c r="V44" s="196">
        <v>0.17</v>
      </c>
      <c r="W44" s="196">
        <v>0.39</v>
      </c>
      <c r="X44" s="196">
        <v>1.1100000000000001</v>
      </c>
      <c r="Y44" s="196">
        <v>0</v>
      </c>
      <c r="Z44" s="196">
        <v>1.43</v>
      </c>
      <c r="AA44" s="196">
        <v>1.02</v>
      </c>
      <c r="AB44" s="196">
        <v>0</v>
      </c>
      <c r="AC44" s="196">
        <v>2.19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1.0900000000000001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13.37</v>
      </c>
      <c r="AS44" s="196">
        <v>21.76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21.35</v>
      </c>
      <c r="M45" s="196">
        <v>1.04</v>
      </c>
      <c r="N45" s="196">
        <v>0.67</v>
      </c>
      <c r="O45" s="196">
        <v>0</v>
      </c>
      <c r="P45" s="196">
        <v>1.42</v>
      </c>
      <c r="Q45" s="196">
        <v>0.12</v>
      </c>
      <c r="R45" s="196">
        <v>0.45</v>
      </c>
      <c r="S45" s="196">
        <v>0.3</v>
      </c>
      <c r="T45" s="196">
        <v>0</v>
      </c>
      <c r="U45" s="196">
        <v>0.9</v>
      </c>
      <c r="V45" s="196">
        <v>0.17</v>
      </c>
      <c r="W45" s="196">
        <v>0.39</v>
      </c>
      <c r="X45" s="196">
        <v>1.1100000000000001</v>
      </c>
      <c r="Y45" s="196">
        <v>0</v>
      </c>
      <c r="Z45" s="196">
        <v>1.43</v>
      </c>
      <c r="AA45" s="196">
        <v>1.02</v>
      </c>
      <c r="AB45" s="196">
        <v>0</v>
      </c>
      <c r="AC45" s="196">
        <v>2.19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1.0900000000000001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13.37</v>
      </c>
      <c r="AS45" s="196">
        <v>21.76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0.35</v>
      </c>
      <c r="L46" s="196">
        <v>21.35</v>
      </c>
      <c r="M46" s="196">
        <v>1.04</v>
      </c>
      <c r="N46" s="196">
        <v>0.67</v>
      </c>
      <c r="O46" s="196">
        <v>0</v>
      </c>
      <c r="P46" s="196">
        <v>1.42</v>
      </c>
      <c r="Q46" s="196">
        <v>0.12</v>
      </c>
      <c r="R46" s="196">
        <v>0.45</v>
      </c>
      <c r="S46" s="196">
        <v>0.3</v>
      </c>
      <c r="T46" s="196">
        <v>0</v>
      </c>
      <c r="U46" s="196">
        <v>0.85</v>
      </c>
      <c r="V46" s="196">
        <v>0.17</v>
      </c>
      <c r="W46" s="196">
        <v>0.39</v>
      </c>
      <c r="X46" s="196">
        <v>1.1100000000000001</v>
      </c>
      <c r="Y46" s="196">
        <v>0</v>
      </c>
      <c r="Z46" s="196">
        <v>1.43</v>
      </c>
      <c r="AA46" s="196">
        <v>1.02</v>
      </c>
      <c r="AB46" s="196">
        <v>0</v>
      </c>
      <c r="AC46" s="196">
        <v>1.25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1.0900000000000001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13.37</v>
      </c>
      <c r="AS46" s="196">
        <v>21.76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21.35</v>
      </c>
      <c r="M47" s="196">
        <v>1.04</v>
      </c>
      <c r="N47" s="196">
        <v>0.67</v>
      </c>
      <c r="O47" s="196">
        <v>0</v>
      </c>
      <c r="P47" s="196">
        <v>1.42</v>
      </c>
      <c r="Q47" s="196">
        <v>0.12</v>
      </c>
      <c r="R47" s="196">
        <v>0.45</v>
      </c>
      <c r="S47" s="196">
        <v>0.3</v>
      </c>
      <c r="T47" s="196">
        <v>0</v>
      </c>
      <c r="U47" s="196">
        <v>0.78</v>
      </c>
      <c r="V47" s="196">
        <v>0.17</v>
      </c>
      <c r="W47" s="196">
        <v>0.39</v>
      </c>
      <c r="X47" s="196">
        <v>1.1100000000000001</v>
      </c>
      <c r="Y47" s="196">
        <v>0</v>
      </c>
      <c r="Z47" s="196">
        <v>1.43</v>
      </c>
      <c r="AA47" s="196">
        <v>1.02</v>
      </c>
      <c r="AB47" s="196">
        <v>0</v>
      </c>
      <c r="AC47" s="196">
        <v>1.25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13.37</v>
      </c>
      <c r="AS47" s="196">
        <v>21.76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21.35</v>
      </c>
      <c r="M48" s="196">
        <v>1.04</v>
      </c>
      <c r="N48" s="196">
        <v>0.67</v>
      </c>
      <c r="O48" s="196">
        <v>0</v>
      </c>
      <c r="P48" s="196">
        <v>1.42</v>
      </c>
      <c r="Q48" s="196">
        <v>0.12</v>
      </c>
      <c r="R48" s="196">
        <v>0.45</v>
      </c>
      <c r="S48" s="196">
        <v>0.3</v>
      </c>
      <c r="T48" s="196">
        <v>0</v>
      </c>
      <c r="U48" s="196">
        <v>0.78</v>
      </c>
      <c r="V48" s="196">
        <v>0.17</v>
      </c>
      <c r="W48" s="196">
        <v>0.39</v>
      </c>
      <c r="X48" s="196">
        <v>1.1100000000000001</v>
      </c>
      <c r="Y48" s="196">
        <v>0</v>
      </c>
      <c r="Z48" s="196">
        <v>1.43</v>
      </c>
      <c r="AA48" s="196">
        <v>1.02</v>
      </c>
      <c r="AB48" s="196">
        <v>0</v>
      </c>
      <c r="AC48" s="196">
        <v>1.25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13.37</v>
      </c>
      <c r="AS48" s="196">
        <v>21.76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7.42</v>
      </c>
      <c r="L49" s="196">
        <v>19.28</v>
      </c>
      <c r="M49" s="196">
        <v>1.04</v>
      </c>
      <c r="N49" s="196">
        <v>0.67</v>
      </c>
      <c r="O49" s="196">
        <v>0</v>
      </c>
      <c r="P49" s="196">
        <v>1.42</v>
      </c>
      <c r="Q49" s="196">
        <v>0.39</v>
      </c>
      <c r="R49" s="196">
        <v>0.45</v>
      </c>
      <c r="S49" s="196">
        <v>4.25</v>
      </c>
      <c r="T49" s="196">
        <v>0</v>
      </c>
      <c r="U49" s="196">
        <v>0.78</v>
      </c>
      <c r="V49" s="196">
        <v>0.17</v>
      </c>
      <c r="W49" s="196">
        <v>0.39</v>
      </c>
      <c r="X49" s="196">
        <v>1.1100000000000001</v>
      </c>
      <c r="Y49" s="196">
        <v>0</v>
      </c>
      <c r="Z49" s="196">
        <v>1.43</v>
      </c>
      <c r="AA49" s="196">
        <v>0.77</v>
      </c>
      <c r="AB49" s="196">
        <v>0</v>
      </c>
      <c r="AC49" s="196">
        <v>1.25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19.61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13.37</v>
      </c>
      <c r="AS49" s="196">
        <v>21.76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7.43</v>
      </c>
      <c r="L50" s="196">
        <v>66.569999999999993</v>
      </c>
      <c r="M50" s="196">
        <v>1.04</v>
      </c>
      <c r="N50" s="196">
        <v>0.67</v>
      </c>
      <c r="O50" s="196">
        <v>0</v>
      </c>
      <c r="P50" s="196">
        <v>1.42</v>
      </c>
      <c r="Q50" s="196">
        <v>0.39</v>
      </c>
      <c r="R50" s="196">
        <v>0.45</v>
      </c>
      <c r="S50" s="196">
        <v>4.25</v>
      </c>
      <c r="T50" s="196">
        <v>0</v>
      </c>
      <c r="U50" s="196">
        <v>0.78</v>
      </c>
      <c r="V50" s="196">
        <v>0.17</v>
      </c>
      <c r="W50" s="196">
        <v>0.39</v>
      </c>
      <c r="X50" s="196">
        <v>1.1100000000000001</v>
      </c>
      <c r="Y50" s="196">
        <v>0</v>
      </c>
      <c r="Z50" s="196">
        <v>1.43</v>
      </c>
      <c r="AA50" s="196">
        <v>0.77</v>
      </c>
      <c r="AB50" s="196">
        <v>0</v>
      </c>
      <c r="AC50" s="196">
        <v>1.25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19.61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13.37</v>
      </c>
      <c r="AS50" s="196">
        <v>21.76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7.43</v>
      </c>
      <c r="L51" s="196">
        <v>96.5</v>
      </c>
      <c r="M51" s="196">
        <v>1.04</v>
      </c>
      <c r="N51" s="196">
        <v>0.67</v>
      </c>
      <c r="O51" s="196">
        <v>0</v>
      </c>
      <c r="P51" s="196">
        <v>1.42</v>
      </c>
      <c r="Q51" s="196">
        <v>0.39</v>
      </c>
      <c r="R51" s="196">
        <v>0.45</v>
      </c>
      <c r="S51" s="196">
        <v>4.25</v>
      </c>
      <c r="T51" s="196">
        <v>0</v>
      </c>
      <c r="U51" s="196">
        <v>0.78</v>
      </c>
      <c r="V51" s="196">
        <v>0.17</v>
      </c>
      <c r="W51" s="196">
        <v>0.39</v>
      </c>
      <c r="X51" s="196">
        <v>1.1100000000000001</v>
      </c>
      <c r="Y51" s="196">
        <v>0</v>
      </c>
      <c r="Z51" s="196">
        <v>1.43</v>
      </c>
      <c r="AA51" s="196">
        <v>1.02</v>
      </c>
      <c r="AB51" s="196">
        <v>0</v>
      </c>
      <c r="AC51" s="196">
        <v>1.25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19.61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13.21</v>
      </c>
      <c r="AS51" s="196">
        <v>21.76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7.43</v>
      </c>
      <c r="L52" s="196">
        <v>116.84</v>
      </c>
      <c r="M52" s="196">
        <v>1.04</v>
      </c>
      <c r="N52" s="196">
        <v>0.67</v>
      </c>
      <c r="O52" s="196">
        <v>0</v>
      </c>
      <c r="P52" s="196">
        <v>1.42</v>
      </c>
      <c r="Q52" s="196">
        <v>0.39</v>
      </c>
      <c r="R52" s="196">
        <v>0.45</v>
      </c>
      <c r="S52" s="196">
        <v>4.25</v>
      </c>
      <c r="T52" s="196">
        <v>0</v>
      </c>
      <c r="U52" s="196">
        <v>0.78</v>
      </c>
      <c r="V52" s="196">
        <v>0.17</v>
      </c>
      <c r="W52" s="196">
        <v>0.39</v>
      </c>
      <c r="X52" s="196">
        <v>1.1100000000000001</v>
      </c>
      <c r="Y52" s="196">
        <v>0</v>
      </c>
      <c r="Z52" s="196">
        <v>1.43</v>
      </c>
      <c r="AA52" s="196">
        <v>1.02</v>
      </c>
      <c r="AB52" s="196">
        <v>0</v>
      </c>
      <c r="AC52" s="196">
        <v>1.25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19.61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13.21</v>
      </c>
      <c r="AS52" s="196">
        <v>21.76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7.43</v>
      </c>
      <c r="L53" s="196">
        <v>137.13</v>
      </c>
      <c r="M53" s="196">
        <v>1.04</v>
      </c>
      <c r="N53" s="196">
        <v>0.67</v>
      </c>
      <c r="O53" s="196">
        <v>0</v>
      </c>
      <c r="P53" s="196">
        <v>1.42</v>
      </c>
      <c r="Q53" s="196">
        <v>0.39</v>
      </c>
      <c r="R53" s="196">
        <v>0.45</v>
      </c>
      <c r="S53" s="196">
        <v>4.25</v>
      </c>
      <c r="T53" s="196">
        <v>0</v>
      </c>
      <c r="U53" s="196">
        <v>0.78</v>
      </c>
      <c r="V53" s="196">
        <v>0.17</v>
      </c>
      <c r="W53" s="196">
        <v>0.39</v>
      </c>
      <c r="X53" s="196">
        <v>1.1100000000000001</v>
      </c>
      <c r="Y53" s="196">
        <v>0</v>
      </c>
      <c r="Z53" s="196">
        <v>1.43</v>
      </c>
      <c r="AA53" s="196">
        <v>1.02</v>
      </c>
      <c r="AB53" s="196">
        <v>0</v>
      </c>
      <c r="AC53" s="196">
        <v>1.25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19.61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13.21</v>
      </c>
      <c r="AS53" s="196">
        <v>21.76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7.43</v>
      </c>
      <c r="L54" s="196">
        <v>225.54</v>
      </c>
      <c r="M54" s="196">
        <v>1.04</v>
      </c>
      <c r="N54" s="196">
        <v>0.67</v>
      </c>
      <c r="O54" s="196">
        <v>0</v>
      </c>
      <c r="P54" s="196">
        <v>1.42</v>
      </c>
      <c r="Q54" s="196">
        <v>0.39</v>
      </c>
      <c r="R54" s="196">
        <v>0.45</v>
      </c>
      <c r="S54" s="196">
        <v>4.25</v>
      </c>
      <c r="T54" s="196">
        <v>0</v>
      </c>
      <c r="U54" s="196">
        <v>0.78</v>
      </c>
      <c r="V54" s="196">
        <v>0.17</v>
      </c>
      <c r="W54" s="196">
        <v>0.39</v>
      </c>
      <c r="X54" s="196">
        <v>1.1100000000000001</v>
      </c>
      <c r="Y54" s="196">
        <v>0</v>
      </c>
      <c r="Z54" s="196">
        <v>1.43</v>
      </c>
      <c r="AA54" s="196">
        <v>1.02</v>
      </c>
      <c r="AB54" s="196">
        <v>0</v>
      </c>
      <c r="AC54" s="196">
        <v>1.25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19.61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13.21</v>
      </c>
      <c r="AS54" s="196">
        <v>21.76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7.43</v>
      </c>
      <c r="L55" s="196">
        <v>269.89</v>
      </c>
      <c r="M55" s="196">
        <v>1.04</v>
      </c>
      <c r="N55" s="196">
        <v>0.67</v>
      </c>
      <c r="O55" s="196">
        <v>0</v>
      </c>
      <c r="P55" s="196">
        <v>1.42</v>
      </c>
      <c r="Q55" s="196">
        <v>0.39</v>
      </c>
      <c r="R55" s="196">
        <v>0.45</v>
      </c>
      <c r="S55" s="196">
        <v>4.25</v>
      </c>
      <c r="T55" s="196">
        <v>0</v>
      </c>
      <c r="U55" s="196">
        <v>0.78</v>
      </c>
      <c r="V55" s="196">
        <v>0.17</v>
      </c>
      <c r="W55" s="196">
        <v>0.39</v>
      </c>
      <c r="X55" s="196">
        <v>1.1100000000000001</v>
      </c>
      <c r="Y55" s="196">
        <v>0</v>
      </c>
      <c r="Z55" s="196">
        <v>1.43</v>
      </c>
      <c r="AA55" s="196">
        <v>1.02</v>
      </c>
      <c r="AB55" s="196">
        <v>0</v>
      </c>
      <c r="AC55" s="196">
        <v>1.25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13.84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13.21</v>
      </c>
      <c r="AS55" s="196">
        <v>21.76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269.89</v>
      </c>
      <c r="M56" s="196">
        <v>1.04</v>
      </c>
      <c r="N56" s="196">
        <v>0.67</v>
      </c>
      <c r="O56" s="196">
        <v>0</v>
      </c>
      <c r="P56" s="196">
        <v>1.42</v>
      </c>
      <c r="Q56" s="196">
        <v>0.39</v>
      </c>
      <c r="R56" s="196">
        <v>0.45</v>
      </c>
      <c r="S56" s="196">
        <v>4.25</v>
      </c>
      <c r="T56" s="196">
        <v>0</v>
      </c>
      <c r="U56" s="196">
        <v>0.78</v>
      </c>
      <c r="V56" s="196">
        <v>0.17</v>
      </c>
      <c r="W56" s="196">
        <v>0.39</v>
      </c>
      <c r="X56" s="196">
        <v>1.1100000000000001</v>
      </c>
      <c r="Y56" s="196">
        <v>0</v>
      </c>
      <c r="Z56" s="196">
        <v>1.43</v>
      </c>
      <c r="AA56" s="196">
        <v>1.02</v>
      </c>
      <c r="AB56" s="196">
        <v>0</v>
      </c>
      <c r="AC56" s="196">
        <v>1.25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13.84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13.21</v>
      </c>
      <c r="AS56" s="196">
        <v>21.76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7.43</v>
      </c>
      <c r="L57" s="196">
        <v>269.89</v>
      </c>
      <c r="M57" s="196">
        <v>1.04</v>
      </c>
      <c r="N57" s="196">
        <v>0.67</v>
      </c>
      <c r="O57" s="196">
        <v>0</v>
      </c>
      <c r="P57" s="196">
        <v>1.42</v>
      </c>
      <c r="Q57" s="196">
        <v>0.39</v>
      </c>
      <c r="R57" s="196">
        <v>0.45</v>
      </c>
      <c r="S57" s="196">
        <v>4.25</v>
      </c>
      <c r="T57" s="196">
        <v>0</v>
      </c>
      <c r="U57" s="196">
        <v>0.78</v>
      </c>
      <c r="V57" s="196">
        <v>0.17</v>
      </c>
      <c r="W57" s="196">
        <v>0.39</v>
      </c>
      <c r="X57" s="196">
        <v>1.1100000000000001</v>
      </c>
      <c r="Y57" s="196">
        <v>0</v>
      </c>
      <c r="Z57" s="196">
        <v>1.43</v>
      </c>
      <c r="AA57" s="196">
        <v>1.02</v>
      </c>
      <c r="AB57" s="196">
        <v>0</v>
      </c>
      <c r="AC57" s="196">
        <v>1.25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13.84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13.21</v>
      </c>
      <c r="AS57" s="196">
        <v>21.76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7.5</v>
      </c>
      <c r="L58" s="196">
        <v>269.89</v>
      </c>
      <c r="M58" s="196">
        <v>1.04</v>
      </c>
      <c r="N58" s="196">
        <v>0.67</v>
      </c>
      <c r="O58" s="196">
        <v>0</v>
      </c>
      <c r="P58" s="196">
        <v>1.42</v>
      </c>
      <c r="Q58" s="196">
        <v>0.39</v>
      </c>
      <c r="R58" s="196">
        <v>0.45</v>
      </c>
      <c r="S58" s="196">
        <v>4.25</v>
      </c>
      <c r="T58" s="196">
        <v>0</v>
      </c>
      <c r="U58" s="196">
        <v>0.78</v>
      </c>
      <c r="V58" s="196">
        <v>0.17</v>
      </c>
      <c r="W58" s="196">
        <v>0.39</v>
      </c>
      <c r="X58" s="196">
        <v>1.1100000000000001</v>
      </c>
      <c r="Y58" s="196">
        <v>0</v>
      </c>
      <c r="Z58" s="196">
        <v>1.43</v>
      </c>
      <c r="AA58" s="196">
        <v>1.02</v>
      </c>
      <c r="AB58" s="196">
        <v>0</v>
      </c>
      <c r="AC58" s="196">
        <v>1.25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13.84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13.21</v>
      </c>
      <c r="AS58" s="196">
        <v>21.76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7.43</v>
      </c>
      <c r="L59" s="196">
        <v>269.88</v>
      </c>
      <c r="M59" s="196">
        <v>1.04</v>
      </c>
      <c r="N59" s="196">
        <v>0.67</v>
      </c>
      <c r="O59" s="196">
        <v>0</v>
      </c>
      <c r="P59" s="196">
        <v>1.42</v>
      </c>
      <c r="Q59" s="196">
        <v>0.39</v>
      </c>
      <c r="R59" s="196">
        <v>0.45</v>
      </c>
      <c r="S59" s="196">
        <v>4.25</v>
      </c>
      <c r="T59" s="196">
        <v>0</v>
      </c>
      <c r="U59" s="196">
        <v>0.78</v>
      </c>
      <c r="V59" s="196">
        <v>0.17</v>
      </c>
      <c r="W59" s="196">
        <v>0.39</v>
      </c>
      <c r="X59" s="196">
        <v>1.1100000000000001</v>
      </c>
      <c r="Y59" s="196">
        <v>0</v>
      </c>
      <c r="Z59" s="196">
        <v>1.43</v>
      </c>
      <c r="AA59" s="196">
        <v>1.02</v>
      </c>
      <c r="AB59" s="196">
        <v>0</v>
      </c>
      <c r="AC59" s="196">
        <v>1.25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13.84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13.21</v>
      </c>
      <c r="AS59" s="196">
        <v>21.76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7.43</v>
      </c>
      <c r="L60" s="196">
        <v>269.88</v>
      </c>
      <c r="M60" s="196">
        <v>1.04</v>
      </c>
      <c r="N60" s="196">
        <v>0.67</v>
      </c>
      <c r="O60" s="196">
        <v>0</v>
      </c>
      <c r="P60" s="196">
        <v>1.42</v>
      </c>
      <c r="Q60" s="196">
        <v>0.39</v>
      </c>
      <c r="R60" s="196">
        <v>0.45</v>
      </c>
      <c r="S60" s="196">
        <v>4.25</v>
      </c>
      <c r="T60" s="196">
        <v>0</v>
      </c>
      <c r="U60" s="196">
        <v>0.78</v>
      </c>
      <c r="V60" s="196">
        <v>0.17</v>
      </c>
      <c r="W60" s="196">
        <v>0.39</v>
      </c>
      <c r="X60" s="196">
        <v>1.1100000000000001</v>
      </c>
      <c r="Y60" s="196">
        <v>0</v>
      </c>
      <c r="Z60" s="196">
        <v>1.43</v>
      </c>
      <c r="AA60" s="196">
        <v>1.02</v>
      </c>
      <c r="AB60" s="196">
        <v>0</v>
      </c>
      <c r="AC60" s="196">
        <v>1.25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13.84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13.21</v>
      </c>
      <c r="AS60" s="196">
        <v>21.76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7.69</v>
      </c>
      <c r="L61" s="196">
        <v>269.88</v>
      </c>
      <c r="M61" s="196">
        <v>1.04</v>
      </c>
      <c r="N61" s="196">
        <v>0.67</v>
      </c>
      <c r="O61" s="196">
        <v>0</v>
      </c>
      <c r="P61" s="196">
        <v>1.42</v>
      </c>
      <c r="Q61" s="196">
        <v>0.39</v>
      </c>
      <c r="R61" s="196">
        <v>0.45</v>
      </c>
      <c r="S61" s="196">
        <v>4.25</v>
      </c>
      <c r="T61" s="196">
        <v>0</v>
      </c>
      <c r="U61" s="196">
        <v>0.78</v>
      </c>
      <c r="V61" s="196">
        <v>0.17</v>
      </c>
      <c r="W61" s="196">
        <v>0.39</v>
      </c>
      <c r="X61" s="196">
        <v>1.1100000000000001</v>
      </c>
      <c r="Y61" s="196">
        <v>0</v>
      </c>
      <c r="Z61" s="196">
        <v>1.43</v>
      </c>
      <c r="AA61" s="196">
        <v>1.02</v>
      </c>
      <c r="AB61" s="196">
        <v>0</v>
      </c>
      <c r="AC61" s="196">
        <v>1.25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13.84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13.21</v>
      </c>
      <c r="AS61" s="196">
        <v>21.76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7.43</v>
      </c>
      <c r="L62" s="196">
        <v>269.88</v>
      </c>
      <c r="M62" s="196">
        <v>1.04</v>
      </c>
      <c r="N62" s="196">
        <v>0.67</v>
      </c>
      <c r="O62" s="196">
        <v>0</v>
      </c>
      <c r="P62" s="196">
        <v>1.42</v>
      </c>
      <c r="Q62" s="196">
        <v>0.39</v>
      </c>
      <c r="R62" s="196">
        <v>0.45</v>
      </c>
      <c r="S62" s="196">
        <v>4.25</v>
      </c>
      <c r="T62" s="196">
        <v>0</v>
      </c>
      <c r="U62" s="196">
        <v>0.78</v>
      </c>
      <c r="V62" s="196">
        <v>0.17</v>
      </c>
      <c r="W62" s="196">
        <v>0.39</v>
      </c>
      <c r="X62" s="196">
        <v>1.1100000000000001</v>
      </c>
      <c r="Y62" s="196">
        <v>0</v>
      </c>
      <c r="Z62" s="196">
        <v>1.43</v>
      </c>
      <c r="AA62" s="196">
        <v>1.02</v>
      </c>
      <c r="AB62" s="196">
        <v>0</v>
      </c>
      <c r="AC62" s="196">
        <v>1.25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13.84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13.21</v>
      </c>
      <c r="AS62" s="196">
        <v>21.76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7.43</v>
      </c>
      <c r="L63" s="196">
        <v>269.8</v>
      </c>
      <c r="M63" s="196">
        <v>1.04</v>
      </c>
      <c r="N63" s="196">
        <v>0.67</v>
      </c>
      <c r="O63" s="196">
        <v>0</v>
      </c>
      <c r="P63" s="196">
        <v>1.42</v>
      </c>
      <c r="Q63" s="196">
        <v>0.39</v>
      </c>
      <c r="R63" s="196">
        <v>0.45</v>
      </c>
      <c r="S63" s="196">
        <v>4.25</v>
      </c>
      <c r="T63" s="196">
        <v>0</v>
      </c>
      <c r="U63" s="196">
        <v>0.78</v>
      </c>
      <c r="V63" s="196">
        <v>0.17</v>
      </c>
      <c r="W63" s="196">
        <v>0.39</v>
      </c>
      <c r="X63" s="196">
        <v>1.1100000000000001</v>
      </c>
      <c r="Y63" s="196">
        <v>0</v>
      </c>
      <c r="Z63" s="196">
        <v>1.43</v>
      </c>
      <c r="AA63" s="196">
        <v>1.02</v>
      </c>
      <c r="AB63" s="196">
        <v>0</v>
      </c>
      <c r="AC63" s="196">
        <v>1.87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13.84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13.21</v>
      </c>
      <c r="AS63" s="196">
        <v>21.76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7.43</v>
      </c>
      <c r="L64" s="196">
        <v>269.8</v>
      </c>
      <c r="M64" s="196">
        <v>1.04</v>
      </c>
      <c r="N64" s="196">
        <v>0.67</v>
      </c>
      <c r="O64" s="196">
        <v>0</v>
      </c>
      <c r="P64" s="196">
        <v>1.42</v>
      </c>
      <c r="Q64" s="196">
        <v>0.39</v>
      </c>
      <c r="R64" s="196">
        <v>0.45</v>
      </c>
      <c r="S64" s="196">
        <v>4.25</v>
      </c>
      <c r="T64" s="196">
        <v>0</v>
      </c>
      <c r="U64" s="196">
        <v>0.78</v>
      </c>
      <c r="V64" s="196">
        <v>0.17</v>
      </c>
      <c r="W64" s="196">
        <v>0.39</v>
      </c>
      <c r="X64" s="196">
        <v>1.1100000000000001</v>
      </c>
      <c r="Y64" s="196">
        <v>0</v>
      </c>
      <c r="Z64" s="196">
        <v>1.43</v>
      </c>
      <c r="AA64" s="196">
        <v>1.02</v>
      </c>
      <c r="AB64" s="196">
        <v>0</v>
      </c>
      <c r="AC64" s="196">
        <v>1.87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13.84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13.21</v>
      </c>
      <c r="AS64" s="196">
        <v>21.76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7.43</v>
      </c>
      <c r="L65" s="196">
        <v>244.72</v>
      </c>
      <c r="M65" s="196">
        <v>1.04</v>
      </c>
      <c r="N65" s="196">
        <v>0.67</v>
      </c>
      <c r="O65" s="196">
        <v>0</v>
      </c>
      <c r="P65" s="196">
        <v>1.42</v>
      </c>
      <c r="Q65" s="196">
        <v>0.39</v>
      </c>
      <c r="R65" s="196">
        <v>0.45</v>
      </c>
      <c r="S65" s="196">
        <v>4.25</v>
      </c>
      <c r="T65" s="196">
        <v>0</v>
      </c>
      <c r="U65" s="196">
        <v>0.78</v>
      </c>
      <c r="V65" s="196">
        <v>0.17</v>
      </c>
      <c r="W65" s="196">
        <v>0.39</v>
      </c>
      <c r="X65" s="196">
        <v>1.1100000000000001</v>
      </c>
      <c r="Y65" s="196">
        <v>0</v>
      </c>
      <c r="Z65" s="196">
        <v>1.43</v>
      </c>
      <c r="AA65" s="196">
        <v>1.02</v>
      </c>
      <c r="AB65" s="196">
        <v>0</v>
      </c>
      <c r="AC65" s="196">
        <v>1.87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13.84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13.21</v>
      </c>
      <c r="AS65" s="196">
        <v>21.76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7.43</v>
      </c>
      <c r="L66" s="196">
        <v>154.19999999999999</v>
      </c>
      <c r="M66" s="196">
        <v>1.04</v>
      </c>
      <c r="N66" s="196">
        <v>0.67</v>
      </c>
      <c r="O66" s="196">
        <v>0</v>
      </c>
      <c r="P66" s="196">
        <v>1.42</v>
      </c>
      <c r="Q66" s="196">
        <v>0.39</v>
      </c>
      <c r="R66" s="196">
        <v>0.45</v>
      </c>
      <c r="S66" s="196">
        <v>4.25</v>
      </c>
      <c r="T66" s="196">
        <v>0</v>
      </c>
      <c r="U66" s="196">
        <v>0.78</v>
      </c>
      <c r="V66" s="196">
        <v>0.17</v>
      </c>
      <c r="W66" s="196">
        <v>0.39</v>
      </c>
      <c r="X66" s="196">
        <v>1.1100000000000001</v>
      </c>
      <c r="Y66" s="196">
        <v>0</v>
      </c>
      <c r="Z66" s="196">
        <v>1.43</v>
      </c>
      <c r="AA66" s="196">
        <v>1.02</v>
      </c>
      <c r="AB66" s="196">
        <v>0</v>
      </c>
      <c r="AC66" s="196">
        <v>1.87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19.61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13.21</v>
      </c>
      <c r="AS66" s="196">
        <v>21.76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0.35</v>
      </c>
      <c r="L67" s="196">
        <v>74.209999999999994</v>
      </c>
      <c r="M67" s="196">
        <v>1.04</v>
      </c>
      <c r="N67" s="196">
        <v>0.67</v>
      </c>
      <c r="O67" s="196">
        <v>0</v>
      </c>
      <c r="P67" s="196">
        <v>1.42</v>
      </c>
      <c r="Q67" s="196">
        <v>0.12</v>
      </c>
      <c r="R67" s="196">
        <v>0.45</v>
      </c>
      <c r="S67" s="196">
        <v>0.3</v>
      </c>
      <c r="T67" s="196">
        <v>0</v>
      </c>
      <c r="U67" s="196">
        <v>0.78</v>
      </c>
      <c r="V67" s="196">
        <v>0.17</v>
      </c>
      <c r="W67" s="196">
        <v>0.39</v>
      </c>
      <c r="X67" s="196">
        <v>1.1100000000000001</v>
      </c>
      <c r="Y67" s="196">
        <v>0</v>
      </c>
      <c r="Z67" s="196">
        <v>1.43</v>
      </c>
      <c r="AA67" s="196">
        <v>1.02</v>
      </c>
      <c r="AB67" s="196">
        <v>0</v>
      </c>
      <c r="AC67" s="196">
        <v>1.87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13.21</v>
      </c>
      <c r="AS67" s="196">
        <v>21.76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0.35</v>
      </c>
      <c r="L68" s="196">
        <v>21.66</v>
      </c>
      <c r="M68" s="196">
        <v>1.04</v>
      </c>
      <c r="N68" s="196">
        <v>0.67</v>
      </c>
      <c r="O68" s="196">
        <v>0</v>
      </c>
      <c r="P68" s="196">
        <v>1.42</v>
      </c>
      <c r="Q68" s="196">
        <v>0.12</v>
      </c>
      <c r="R68" s="196">
        <v>0.45</v>
      </c>
      <c r="S68" s="196">
        <v>0.3</v>
      </c>
      <c r="T68" s="196">
        <v>0</v>
      </c>
      <c r="U68" s="196">
        <v>0.78</v>
      </c>
      <c r="V68" s="196">
        <v>0.17</v>
      </c>
      <c r="W68" s="196">
        <v>0.39</v>
      </c>
      <c r="X68" s="196">
        <v>1.1100000000000001</v>
      </c>
      <c r="Y68" s="196">
        <v>0</v>
      </c>
      <c r="Z68" s="196">
        <v>1.43</v>
      </c>
      <c r="AA68" s="196">
        <v>1.02</v>
      </c>
      <c r="AB68" s="196">
        <v>0</v>
      </c>
      <c r="AC68" s="196">
        <v>1.87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0.27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13.21</v>
      </c>
      <c r="AS68" s="196">
        <v>21.76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21.35</v>
      </c>
      <c r="M69" s="196">
        <v>1.04</v>
      </c>
      <c r="N69" s="196">
        <v>0.67</v>
      </c>
      <c r="O69" s="196">
        <v>0</v>
      </c>
      <c r="P69" s="196">
        <v>1.42</v>
      </c>
      <c r="Q69" s="196">
        <v>0.12</v>
      </c>
      <c r="R69" s="196">
        <v>0.45</v>
      </c>
      <c r="S69" s="196">
        <v>0.3</v>
      </c>
      <c r="T69" s="196">
        <v>0</v>
      </c>
      <c r="U69" s="196">
        <v>0.78</v>
      </c>
      <c r="V69" s="196">
        <v>0.17</v>
      </c>
      <c r="W69" s="196">
        <v>0.39</v>
      </c>
      <c r="X69" s="196">
        <v>1.1100000000000001</v>
      </c>
      <c r="Y69" s="196">
        <v>0</v>
      </c>
      <c r="Z69" s="196">
        <v>1.43</v>
      </c>
      <c r="AA69" s="196">
        <v>1.02</v>
      </c>
      <c r="AB69" s="196">
        <v>0</v>
      </c>
      <c r="AC69" s="196">
        <v>1.87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21.21</v>
      </c>
      <c r="AI69" s="196">
        <v>14.46</v>
      </c>
      <c r="AJ69" s="196">
        <v>0</v>
      </c>
      <c r="AK69" s="196">
        <v>49.92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13.21</v>
      </c>
      <c r="AS69" s="196">
        <v>21.76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0.34</v>
      </c>
      <c r="L70" s="196">
        <v>21.35</v>
      </c>
      <c r="M70" s="196">
        <v>1.04</v>
      </c>
      <c r="N70" s="196">
        <v>0.67</v>
      </c>
      <c r="O70" s="196">
        <v>0</v>
      </c>
      <c r="P70" s="196">
        <v>1.42</v>
      </c>
      <c r="Q70" s="196">
        <v>0.12</v>
      </c>
      <c r="R70" s="196">
        <v>0.45</v>
      </c>
      <c r="S70" s="196">
        <v>0.3</v>
      </c>
      <c r="T70" s="196">
        <v>0</v>
      </c>
      <c r="U70" s="196">
        <v>0.78</v>
      </c>
      <c r="V70" s="196">
        <v>0.17</v>
      </c>
      <c r="W70" s="196">
        <v>0.39</v>
      </c>
      <c r="X70" s="196">
        <v>1.1100000000000001</v>
      </c>
      <c r="Y70" s="196">
        <v>0</v>
      </c>
      <c r="Z70" s="196">
        <v>1.43</v>
      </c>
      <c r="AA70" s="196">
        <v>1.02</v>
      </c>
      <c r="AB70" s="196">
        <v>0</v>
      </c>
      <c r="AC70" s="196">
        <v>1.25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21.21</v>
      </c>
      <c r="AI70" s="196">
        <v>14.46</v>
      </c>
      <c r="AJ70" s="196">
        <v>0</v>
      </c>
      <c r="AK70" s="196">
        <v>49.92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13.21</v>
      </c>
      <c r="AS70" s="196">
        <v>21.76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0.34</v>
      </c>
      <c r="L71" s="196">
        <v>21.35</v>
      </c>
      <c r="M71" s="196">
        <v>1.04</v>
      </c>
      <c r="N71" s="196">
        <v>0.67</v>
      </c>
      <c r="O71" s="196">
        <v>0</v>
      </c>
      <c r="P71" s="196">
        <v>1.42</v>
      </c>
      <c r="Q71" s="196">
        <v>0.1</v>
      </c>
      <c r="R71" s="196">
        <v>0.45</v>
      </c>
      <c r="S71" s="196">
        <v>0.3</v>
      </c>
      <c r="T71" s="196">
        <v>0</v>
      </c>
      <c r="U71" s="196">
        <v>0.78</v>
      </c>
      <c r="V71" s="196">
        <v>0.17</v>
      </c>
      <c r="W71" s="196">
        <v>0.39</v>
      </c>
      <c r="X71" s="196">
        <v>1.1100000000000001</v>
      </c>
      <c r="Y71" s="196">
        <v>0</v>
      </c>
      <c r="Z71" s="196">
        <v>1.43</v>
      </c>
      <c r="AA71" s="196">
        <v>1.02</v>
      </c>
      <c r="AB71" s="196">
        <v>0</v>
      </c>
      <c r="AC71" s="196">
        <v>1.25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21.21</v>
      </c>
      <c r="AI71" s="196">
        <v>14.46</v>
      </c>
      <c r="AJ71" s="196">
        <v>0</v>
      </c>
      <c r="AK71" s="196">
        <v>49.92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13.21</v>
      </c>
      <c r="AS71" s="196">
        <v>21.76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0.34</v>
      </c>
      <c r="L72" s="196">
        <v>21.35</v>
      </c>
      <c r="M72" s="196">
        <v>1.04</v>
      </c>
      <c r="N72" s="196">
        <v>0.67</v>
      </c>
      <c r="O72" s="196">
        <v>0</v>
      </c>
      <c r="P72" s="196">
        <v>1.42</v>
      </c>
      <c r="Q72" s="196">
        <v>0.1</v>
      </c>
      <c r="R72" s="196">
        <v>0.45</v>
      </c>
      <c r="S72" s="196">
        <v>0.3</v>
      </c>
      <c r="T72" s="196">
        <v>0</v>
      </c>
      <c r="U72" s="196">
        <v>0.78</v>
      </c>
      <c r="V72" s="196">
        <v>0.17</v>
      </c>
      <c r="W72" s="196">
        <v>0.39</v>
      </c>
      <c r="X72" s="196">
        <v>1.1100000000000001</v>
      </c>
      <c r="Y72" s="196">
        <v>0</v>
      </c>
      <c r="Z72" s="196">
        <v>1.43</v>
      </c>
      <c r="AA72" s="196">
        <v>1.02</v>
      </c>
      <c r="AB72" s="196">
        <v>0</v>
      </c>
      <c r="AC72" s="196">
        <v>1.25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21.21</v>
      </c>
      <c r="AI72" s="196">
        <v>14.46</v>
      </c>
      <c r="AJ72" s="196">
        <v>0</v>
      </c>
      <c r="AK72" s="196">
        <v>49.92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13.21</v>
      </c>
      <c r="AS72" s="196">
        <v>21.76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0.34</v>
      </c>
      <c r="L73" s="196">
        <v>21.35</v>
      </c>
      <c r="M73" s="196">
        <v>1.04</v>
      </c>
      <c r="N73" s="196">
        <v>0.67</v>
      </c>
      <c r="O73" s="196">
        <v>0</v>
      </c>
      <c r="P73" s="196">
        <v>1.42</v>
      </c>
      <c r="Q73" s="196">
        <v>0.1</v>
      </c>
      <c r="R73" s="196">
        <v>0.45</v>
      </c>
      <c r="S73" s="196">
        <v>0.3</v>
      </c>
      <c r="T73" s="196">
        <v>0</v>
      </c>
      <c r="U73" s="196">
        <v>0.78</v>
      </c>
      <c r="V73" s="196">
        <v>0.17</v>
      </c>
      <c r="W73" s="196">
        <v>0.39</v>
      </c>
      <c r="X73" s="196">
        <v>1.1100000000000001</v>
      </c>
      <c r="Y73" s="196">
        <v>0</v>
      </c>
      <c r="Z73" s="196">
        <v>1.43</v>
      </c>
      <c r="AA73" s="196">
        <v>1.02</v>
      </c>
      <c r="AB73" s="196">
        <v>0</v>
      </c>
      <c r="AC73" s="196">
        <v>1.25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21.21</v>
      </c>
      <c r="AI73" s="196">
        <v>14.46</v>
      </c>
      <c r="AJ73" s="196">
        <v>0</v>
      </c>
      <c r="AK73" s="196">
        <v>49.92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13.21</v>
      </c>
      <c r="AS73" s="196">
        <v>21.76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0.34</v>
      </c>
      <c r="L74" s="196">
        <v>21.35</v>
      </c>
      <c r="M74" s="196">
        <v>1.04</v>
      </c>
      <c r="N74" s="196">
        <v>0.67</v>
      </c>
      <c r="O74" s="196">
        <v>0</v>
      </c>
      <c r="P74" s="196">
        <v>1.42</v>
      </c>
      <c r="Q74" s="196">
        <v>0.1</v>
      </c>
      <c r="R74" s="196">
        <v>0.45</v>
      </c>
      <c r="S74" s="196">
        <v>0.3</v>
      </c>
      <c r="T74" s="196">
        <v>0</v>
      </c>
      <c r="U74" s="196">
        <v>0.78</v>
      </c>
      <c r="V74" s="196">
        <v>0.17</v>
      </c>
      <c r="W74" s="196">
        <v>0.39</v>
      </c>
      <c r="X74" s="196">
        <v>1.1100000000000001</v>
      </c>
      <c r="Y74" s="196">
        <v>0</v>
      </c>
      <c r="Z74" s="196">
        <v>1.43</v>
      </c>
      <c r="AA74" s="196">
        <v>1.02</v>
      </c>
      <c r="AB74" s="196">
        <v>0</v>
      </c>
      <c r="AC74" s="196">
        <v>1.25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21.21</v>
      </c>
      <c r="AI74" s="196">
        <v>14.46</v>
      </c>
      <c r="AJ74" s="196">
        <v>0</v>
      </c>
      <c r="AK74" s="196">
        <v>49.92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13.21</v>
      </c>
      <c r="AS74" s="196">
        <v>21.76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0.34</v>
      </c>
      <c r="L75" s="196">
        <v>21.35</v>
      </c>
      <c r="M75" s="196">
        <v>1.04</v>
      </c>
      <c r="N75" s="196">
        <v>0.67</v>
      </c>
      <c r="O75" s="196">
        <v>0</v>
      </c>
      <c r="P75" s="196">
        <v>1.42</v>
      </c>
      <c r="Q75" s="196">
        <v>0.1</v>
      </c>
      <c r="R75" s="196">
        <v>0.45</v>
      </c>
      <c r="S75" s="196">
        <v>0.3</v>
      </c>
      <c r="T75" s="196">
        <v>0</v>
      </c>
      <c r="U75" s="196">
        <v>0.78</v>
      </c>
      <c r="V75" s="196">
        <v>0.17</v>
      </c>
      <c r="W75" s="196">
        <v>0.39</v>
      </c>
      <c r="X75" s="196">
        <v>1.1100000000000001</v>
      </c>
      <c r="Y75" s="196">
        <v>0</v>
      </c>
      <c r="Z75" s="196">
        <v>1.43</v>
      </c>
      <c r="AA75" s="196">
        <v>1.02</v>
      </c>
      <c r="AB75" s="196">
        <v>0</v>
      </c>
      <c r="AC75" s="196">
        <v>2.19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21.21</v>
      </c>
      <c r="AI75" s="196">
        <v>14.46</v>
      </c>
      <c r="AJ75" s="196">
        <v>0</v>
      </c>
      <c r="AK75" s="196">
        <v>49.92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13.21</v>
      </c>
      <c r="AS75" s="196">
        <v>21.76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0.34</v>
      </c>
      <c r="L76" s="196">
        <v>21.35</v>
      </c>
      <c r="M76" s="196">
        <v>1.04</v>
      </c>
      <c r="N76" s="196">
        <v>0.67</v>
      </c>
      <c r="O76" s="196">
        <v>0</v>
      </c>
      <c r="P76" s="196">
        <v>1.42</v>
      </c>
      <c r="Q76" s="196">
        <v>0.1</v>
      </c>
      <c r="R76" s="196">
        <v>0.45</v>
      </c>
      <c r="S76" s="196">
        <v>0.3</v>
      </c>
      <c r="T76" s="196">
        <v>0</v>
      </c>
      <c r="U76" s="196">
        <v>0.78</v>
      </c>
      <c r="V76" s="196">
        <v>0.17</v>
      </c>
      <c r="W76" s="196">
        <v>0.39</v>
      </c>
      <c r="X76" s="196">
        <v>1.1100000000000001</v>
      </c>
      <c r="Y76" s="196">
        <v>0</v>
      </c>
      <c r="Z76" s="196">
        <v>1.43</v>
      </c>
      <c r="AA76" s="196">
        <v>1.02</v>
      </c>
      <c r="AB76" s="196">
        <v>0</v>
      </c>
      <c r="AC76" s="196">
        <v>1.25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21.21</v>
      </c>
      <c r="AI76" s="196">
        <v>14.46</v>
      </c>
      <c r="AJ76" s="196">
        <v>0</v>
      </c>
      <c r="AK76" s="196">
        <v>49.92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13.21</v>
      </c>
      <c r="AS76" s="196">
        <v>21.76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0.34</v>
      </c>
      <c r="L77" s="196">
        <v>21.35</v>
      </c>
      <c r="M77" s="196">
        <v>1.04</v>
      </c>
      <c r="N77" s="196">
        <v>0.67</v>
      </c>
      <c r="O77" s="196">
        <v>0</v>
      </c>
      <c r="P77" s="196">
        <v>1.42</v>
      </c>
      <c r="Q77" s="196">
        <v>0.1</v>
      </c>
      <c r="R77" s="196">
        <v>0.45</v>
      </c>
      <c r="S77" s="196">
        <v>0.3</v>
      </c>
      <c r="T77" s="196">
        <v>0</v>
      </c>
      <c r="U77" s="196">
        <v>0.78</v>
      </c>
      <c r="V77" s="196">
        <v>0.17</v>
      </c>
      <c r="W77" s="196">
        <v>0.39</v>
      </c>
      <c r="X77" s="196">
        <v>1.1100000000000001</v>
      </c>
      <c r="Y77" s="196">
        <v>0</v>
      </c>
      <c r="Z77" s="196">
        <v>1.43</v>
      </c>
      <c r="AA77" s="196">
        <v>1.02</v>
      </c>
      <c r="AB77" s="196">
        <v>0</v>
      </c>
      <c r="AC77" s="196">
        <v>1.25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21.21</v>
      </c>
      <c r="AI77" s="196">
        <v>14.46</v>
      </c>
      <c r="AJ77" s="196">
        <v>0</v>
      </c>
      <c r="AK77" s="196">
        <v>49.92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13.21</v>
      </c>
      <c r="AS77" s="196">
        <v>21.76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0.34</v>
      </c>
      <c r="L78" s="196">
        <v>21.35</v>
      </c>
      <c r="M78" s="196">
        <v>1.04</v>
      </c>
      <c r="N78" s="196">
        <v>0.67</v>
      </c>
      <c r="O78" s="196">
        <v>0</v>
      </c>
      <c r="P78" s="196">
        <v>1.42</v>
      </c>
      <c r="Q78" s="196">
        <v>0.1</v>
      </c>
      <c r="R78" s="196">
        <v>0.45</v>
      </c>
      <c r="S78" s="196">
        <v>0.3</v>
      </c>
      <c r="T78" s="196">
        <v>0</v>
      </c>
      <c r="U78" s="196">
        <v>0.78</v>
      </c>
      <c r="V78" s="196">
        <v>0.17</v>
      </c>
      <c r="W78" s="196">
        <v>0.39</v>
      </c>
      <c r="X78" s="196">
        <v>1.1100000000000001</v>
      </c>
      <c r="Y78" s="196">
        <v>0</v>
      </c>
      <c r="Z78" s="196">
        <v>1.43</v>
      </c>
      <c r="AA78" s="196">
        <v>1.02</v>
      </c>
      <c r="AB78" s="196">
        <v>0</v>
      </c>
      <c r="AC78" s="196">
        <v>1.25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21.21</v>
      </c>
      <c r="AI78" s="196">
        <v>14.46</v>
      </c>
      <c r="AJ78" s="196">
        <v>0</v>
      </c>
      <c r="AK78" s="196">
        <v>49.92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13.21</v>
      </c>
      <c r="AS78" s="196">
        <v>21.76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0.34</v>
      </c>
      <c r="L79" s="196">
        <v>21.35</v>
      </c>
      <c r="M79" s="196">
        <v>1.04</v>
      </c>
      <c r="N79" s="196">
        <v>0.67</v>
      </c>
      <c r="O79" s="196">
        <v>0</v>
      </c>
      <c r="P79" s="196">
        <v>1.42</v>
      </c>
      <c r="Q79" s="196">
        <v>0.1</v>
      </c>
      <c r="R79" s="196">
        <v>0.45</v>
      </c>
      <c r="S79" s="196">
        <v>0.3</v>
      </c>
      <c r="T79" s="196">
        <v>0</v>
      </c>
      <c r="U79" s="196">
        <v>0.78</v>
      </c>
      <c r="V79" s="196">
        <v>0.17</v>
      </c>
      <c r="W79" s="196">
        <v>0.39</v>
      </c>
      <c r="X79" s="196">
        <v>1.1100000000000001</v>
      </c>
      <c r="Y79" s="196">
        <v>0</v>
      </c>
      <c r="Z79" s="196">
        <v>1.43</v>
      </c>
      <c r="AA79" s="196">
        <v>1.02</v>
      </c>
      <c r="AB79" s="196">
        <v>0</v>
      </c>
      <c r="AC79" s="196">
        <v>1.25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21.21</v>
      </c>
      <c r="AI79" s="196">
        <v>14.46</v>
      </c>
      <c r="AJ79" s="196">
        <v>0</v>
      </c>
      <c r="AK79" s="196">
        <v>49.92</v>
      </c>
      <c r="AL79" s="196">
        <v>0</v>
      </c>
      <c r="AM79" s="196">
        <v>0</v>
      </c>
      <c r="AN79" s="196">
        <v>0</v>
      </c>
      <c r="AO79" s="196">
        <v>280.06</v>
      </c>
      <c r="AP79" s="196">
        <v>8.16</v>
      </c>
      <c r="AQ79" s="196">
        <v>0</v>
      </c>
      <c r="AR79" s="196">
        <v>13.21</v>
      </c>
      <c r="AS79" s="196">
        <v>21.76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0.34</v>
      </c>
      <c r="L80" s="196">
        <v>21.35</v>
      </c>
      <c r="M80" s="196">
        <v>1.04</v>
      </c>
      <c r="N80" s="196">
        <v>0.67</v>
      </c>
      <c r="O80" s="196">
        <v>0</v>
      </c>
      <c r="P80" s="196">
        <v>1.42</v>
      </c>
      <c r="Q80" s="196">
        <v>0.1</v>
      </c>
      <c r="R80" s="196">
        <v>0.45</v>
      </c>
      <c r="S80" s="196">
        <v>0.3</v>
      </c>
      <c r="T80" s="196">
        <v>0</v>
      </c>
      <c r="U80" s="196">
        <v>0.78</v>
      </c>
      <c r="V80" s="196">
        <v>0.17</v>
      </c>
      <c r="W80" s="196">
        <v>0.39</v>
      </c>
      <c r="X80" s="196">
        <v>1.1100000000000001</v>
      </c>
      <c r="Y80" s="196">
        <v>0</v>
      </c>
      <c r="Z80" s="196">
        <v>1.43</v>
      </c>
      <c r="AA80" s="196">
        <v>1.02</v>
      </c>
      <c r="AB80" s="196">
        <v>0</v>
      </c>
      <c r="AC80" s="196">
        <v>1.25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21.21</v>
      </c>
      <c r="AI80" s="196">
        <v>14.46</v>
      </c>
      <c r="AJ80" s="196">
        <v>0</v>
      </c>
      <c r="AK80" s="196">
        <v>49.92</v>
      </c>
      <c r="AL80" s="196">
        <v>0</v>
      </c>
      <c r="AM80" s="196">
        <v>0</v>
      </c>
      <c r="AN80" s="196">
        <v>0</v>
      </c>
      <c r="AO80" s="196">
        <v>280.06</v>
      </c>
      <c r="AP80" s="196">
        <v>8.16</v>
      </c>
      <c r="AQ80" s="196">
        <v>0</v>
      </c>
      <c r="AR80" s="196">
        <v>13.21</v>
      </c>
      <c r="AS80" s="196">
        <v>21.76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0.34</v>
      </c>
      <c r="L81" s="196">
        <v>21.35</v>
      </c>
      <c r="M81" s="196">
        <v>1.04</v>
      </c>
      <c r="N81" s="196">
        <v>0.67</v>
      </c>
      <c r="O81" s="196">
        <v>0</v>
      </c>
      <c r="P81" s="196">
        <v>1.42</v>
      </c>
      <c r="Q81" s="196">
        <v>0.31</v>
      </c>
      <c r="R81" s="196">
        <v>0.45</v>
      </c>
      <c r="S81" s="196">
        <v>0.3</v>
      </c>
      <c r="T81" s="196">
        <v>0</v>
      </c>
      <c r="U81" s="196">
        <v>0.78</v>
      </c>
      <c r="V81" s="196">
        <v>0.17</v>
      </c>
      <c r="W81" s="196">
        <v>0.39</v>
      </c>
      <c r="X81" s="196">
        <v>1.1100000000000001</v>
      </c>
      <c r="Y81" s="196">
        <v>0</v>
      </c>
      <c r="Z81" s="196">
        <v>1.43</v>
      </c>
      <c r="AA81" s="196">
        <v>1.02</v>
      </c>
      <c r="AB81" s="196">
        <v>0</v>
      </c>
      <c r="AC81" s="196">
        <v>1.56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1.0900000000000001</v>
      </c>
      <c r="AL81" s="196">
        <v>0</v>
      </c>
      <c r="AM81" s="196">
        <v>0</v>
      </c>
      <c r="AN81" s="196">
        <v>0</v>
      </c>
      <c r="AO81" s="196">
        <v>280.06</v>
      </c>
      <c r="AP81" s="196">
        <v>8.16</v>
      </c>
      <c r="AQ81" s="196">
        <v>0</v>
      </c>
      <c r="AR81" s="196">
        <v>13.21</v>
      </c>
      <c r="AS81" s="196">
        <v>21.76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0.34</v>
      </c>
      <c r="L82" s="196">
        <v>21.35</v>
      </c>
      <c r="M82" s="196">
        <v>1.04</v>
      </c>
      <c r="N82" s="196">
        <v>0.67</v>
      </c>
      <c r="O82" s="196">
        <v>0</v>
      </c>
      <c r="P82" s="196">
        <v>1.42</v>
      </c>
      <c r="Q82" s="196">
        <v>0.12</v>
      </c>
      <c r="R82" s="196">
        <v>0.45</v>
      </c>
      <c r="S82" s="196">
        <v>0.3</v>
      </c>
      <c r="T82" s="196">
        <v>0</v>
      </c>
      <c r="U82" s="196">
        <v>0.78</v>
      </c>
      <c r="V82" s="196">
        <v>0.17</v>
      </c>
      <c r="W82" s="196">
        <v>0.39</v>
      </c>
      <c r="X82" s="196">
        <v>1.1100000000000001</v>
      </c>
      <c r="Y82" s="196">
        <v>0</v>
      </c>
      <c r="Z82" s="196">
        <v>1.43</v>
      </c>
      <c r="AA82" s="196">
        <v>1.02</v>
      </c>
      <c r="AB82" s="196">
        <v>0</v>
      </c>
      <c r="AC82" s="196">
        <v>1.56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1.0900000000000001</v>
      </c>
      <c r="AL82" s="196">
        <v>0</v>
      </c>
      <c r="AM82" s="196">
        <v>0</v>
      </c>
      <c r="AN82" s="196">
        <v>0</v>
      </c>
      <c r="AO82" s="196">
        <v>280.06</v>
      </c>
      <c r="AP82" s="196">
        <v>8.16</v>
      </c>
      <c r="AQ82" s="196">
        <v>0</v>
      </c>
      <c r="AR82" s="196">
        <v>13.21</v>
      </c>
      <c r="AS82" s="196">
        <v>21.76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21.35</v>
      </c>
      <c r="M83" s="196">
        <v>1.04</v>
      </c>
      <c r="N83" s="196">
        <v>0.67</v>
      </c>
      <c r="O83" s="196">
        <v>0</v>
      </c>
      <c r="P83" s="196">
        <v>1.42</v>
      </c>
      <c r="Q83" s="196">
        <v>0.12</v>
      </c>
      <c r="R83" s="196">
        <v>0.45</v>
      </c>
      <c r="S83" s="196">
        <v>0.3</v>
      </c>
      <c r="T83" s="196">
        <v>0</v>
      </c>
      <c r="U83" s="196">
        <v>0.78</v>
      </c>
      <c r="V83" s="196">
        <v>0.17</v>
      </c>
      <c r="W83" s="196">
        <v>0.39</v>
      </c>
      <c r="X83" s="196">
        <v>1.1100000000000001</v>
      </c>
      <c r="Y83" s="196">
        <v>0</v>
      </c>
      <c r="Z83" s="196">
        <v>1.43</v>
      </c>
      <c r="AA83" s="196">
        <v>1.02</v>
      </c>
      <c r="AB83" s="196">
        <v>0</v>
      </c>
      <c r="AC83" s="196">
        <v>1.56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8.16</v>
      </c>
      <c r="AQ83" s="196">
        <v>0</v>
      </c>
      <c r="AR83" s="196">
        <v>13.21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21.35</v>
      </c>
      <c r="M84" s="196">
        <v>1.04</v>
      </c>
      <c r="N84" s="196">
        <v>0.67</v>
      </c>
      <c r="O84" s="196">
        <v>0</v>
      </c>
      <c r="P84" s="196">
        <v>1.42</v>
      </c>
      <c r="Q84" s="196">
        <v>0.12</v>
      </c>
      <c r="R84" s="196">
        <v>0.45</v>
      </c>
      <c r="S84" s="196">
        <v>0.3</v>
      </c>
      <c r="T84" s="196">
        <v>0</v>
      </c>
      <c r="U84" s="196">
        <v>0.78</v>
      </c>
      <c r="V84" s="196">
        <v>0.17</v>
      </c>
      <c r="W84" s="196">
        <v>0.39</v>
      </c>
      <c r="X84" s="196">
        <v>1.1100000000000001</v>
      </c>
      <c r="Y84" s="196">
        <v>0</v>
      </c>
      <c r="Z84" s="196">
        <v>1.43</v>
      </c>
      <c r="AA84" s="196">
        <v>1.02</v>
      </c>
      <c r="AB84" s="196">
        <v>0</v>
      </c>
      <c r="AC84" s="196">
        <v>2.19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8.16</v>
      </c>
      <c r="AQ84" s="196">
        <v>0</v>
      </c>
      <c r="AR84" s="196">
        <v>13.21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0.68</v>
      </c>
      <c r="L85" s="196">
        <v>21.35</v>
      </c>
      <c r="M85" s="196">
        <v>1.04</v>
      </c>
      <c r="N85" s="196">
        <v>0.67</v>
      </c>
      <c r="O85" s="196">
        <v>0</v>
      </c>
      <c r="P85" s="196">
        <v>1.42</v>
      </c>
      <c r="Q85" s="196">
        <v>0.12</v>
      </c>
      <c r="R85" s="196">
        <v>0.45</v>
      </c>
      <c r="S85" s="196">
        <v>0.3</v>
      </c>
      <c r="T85" s="196">
        <v>0</v>
      </c>
      <c r="U85" s="196">
        <v>0.78</v>
      </c>
      <c r="V85" s="196">
        <v>0.17</v>
      </c>
      <c r="W85" s="196">
        <v>0.39</v>
      </c>
      <c r="X85" s="196">
        <v>1.1100000000000001</v>
      </c>
      <c r="Y85" s="196">
        <v>0</v>
      </c>
      <c r="Z85" s="196">
        <v>1.43</v>
      </c>
      <c r="AA85" s="196">
        <v>1.02</v>
      </c>
      <c r="AB85" s="196">
        <v>0</v>
      </c>
      <c r="AC85" s="196">
        <v>2.19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280.06</v>
      </c>
      <c r="AP85" s="196">
        <v>8.16</v>
      </c>
      <c r="AQ85" s="196">
        <v>0</v>
      </c>
      <c r="AR85" s="196">
        <v>13.21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0.68</v>
      </c>
      <c r="L86" s="196">
        <v>21.35</v>
      </c>
      <c r="M86" s="196">
        <v>1.04</v>
      </c>
      <c r="N86" s="196">
        <v>0.67</v>
      </c>
      <c r="O86" s="196">
        <v>0</v>
      </c>
      <c r="P86" s="196">
        <v>1.42</v>
      </c>
      <c r="Q86" s="196">
        <v>0.12</v>
      </c>
      <c r="R86" s="196">
        <v>0.45</v>
      </c>
      <c r="S86" s="196">
        <v>0.3</v>
      </c>
      <c r="T86" s="196">
        <v>0</v>
      </c>
      <c r="U86" s="196">
        <v>0.78</v>
      </c>
      <c r="V86" s="196">
        <v>0.17</v>
      </c>
      <c r="W86" s="196">
        <v>0.39</v>
      </c>
      <c r="X86" s="196">
        <v>1.1100000000000001</v>
      </c>
      <c r="Y86" s="196">
        <v>0</v>
      </c>
      <c r="Z86" s="196">
        <v>1.43</v>
      </c>
      <c r="AA86" s="196">
        <v>1.02</v>
      </c>
      <c r="AB86" s="196">
        <v>0</v>
      </c>
      <c r="AC86" s="196">
        <v>2.19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280.06</v>
      </c>
      <c r="AP86" s="196">
        <v>8.16</v>
      </c>
      <c r="AQ86" s="196">
        <v>0</v>
      </c>
      <c r="AR86" s="196">
        <v>13.21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7.43</v>
      </c>
      <c r="L87" s="196">
        <v>94.43</v>
      </c>
      <c r="M87" s="196">
        <v>1.04</v>
      </c>
      <c r="N87" s="196">
        <v>0.67</v>
      </c>
      <c r="O87" s="196">
        <v>0</v>
      </c>
      <c r="P87" s="196">
        <v>1.42</v>
      </c>
      <c r="Q87" s="196">
        <v>0.12</v>
      </c>
      <c r="R87" s="196">
        <v>0.45</v>
      </c>
      <c r="S87" s="196">
        <v>6.17</v>
      </c>
      <c r="T87" s="196">
        <v>0</v>
      </c>
      <c r="U87" s="196">
        <v>0.78</v>
      </c>
      <c r="V87" s="196">
        <v>0.17</v>
      </c>
      <c r="W87" s="196">
        <v>0.39</v>
      </c>
      <c r="X87" s="196">
        <v>1.1100000000000001</v>
      </c>
      <c r="Y87" s="196">
        <v>0</v>
      </c>
      <c r="Z87" s="196">
        <v>1.43</v>
      </c>
      <c r="AA87" s="196">
        <v>1.02</v>
      </c>
      <c r="AB87" s="196">
        <v>0</v>
      </c>
      <c r="AC87" s="196">
        <v>2.19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13.84</v>
      </c>
      <c r="AL87" s="196">
        <v>0</v>
      </c>
      <c r="AM87" s="196">
        <v>0</v>
      </c>
      <c r="AN87" s="196">
        <v>0</v>
      </c>
      <c r="AO87" s="196">
        <v>280.06</v>
      </c>
      <c r="AP87" s="196">
        <v>8.16</v>
      </c>
      <c r="AQ87" s="196">
        <v>0</v>
      </c>
      <c r="AR87" s="196">
        <v>13.21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7.43</v>
      </c>
      <c r="L88" s="196">
        <v>171.54</v>
      </c>
      <c r="M88" s="196">
        <v>1.04</v>
      </c>
      <c r="N88" s="196">
        <v>0.67</v>
      </c>
      <c r="O88" s="196">
        <v>0</v>
      </c>
      <c r="P88" s="196">
        <v>1.42</v>
      </c>
      <c r="Q88" s="196">
        <v>0.36</v>
      </c>
      <c r="R88" s="196">
        <v>10.26</v>
      </c>
      <c r="S88" s="196">
        <v>6.17</v>
      </c>
      <c r="T88" s="196">
        <v>0</v>
      </c>
      <c r="U88" s="196">
        <v>0.78</v>
      </c>
      <c r="V88" s="196">
        <v>0.17</v>
      </c>
      <c r="W88" s="196">
        <v>0.39</v>
      </c>
      <c r="X88" s="196">
        <v>1.1100000000000001</v>
      </c>
      <c r="Y88" s="196">
        <v>0</v>
      </c>
      <c r="Z88" s="196">
        <v>1.43</v>
      </c>
      <c r="AA88" s="196">
        <v>19.96</v>
      </c>
      <c r="AB88" s="196">
        <v>0</v>
      </c>
      <c r="AC88" s="196">
        <v>2.19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13.84</v>
      </c>
      <c r="AL88" s="196">
        <v>0</v>
      </c>
      <c r="AM88" s="196">
        <v>0</v>
      </c>
      <c r="AN88" s="196">
        <v>0</v>
      </c>
      <c r="AO88" s="196">
        <v>280.06</v>
      </c>
      <c r="AP88" s="196">
        <v>8.16</v>
      </c>
      <c r="AQ88" s="196">
        <v>0</v>
      </c>
      <c r="AR88" s="196">
        <v>13.21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7.43</v>
      </c>
      <c r="L89" s="196">
        <v>248.67</v>
      </c>
      <c r="M89" s="196">
        <v>1.04</v>
      </c>
      <c r="N89" s="196">
        <v>0.67</v>
      </c>
      <c r="O89" s="196">
        <v>0</v>
      </c>
      <c r="P89" s="196">
        <v>1.42</v>
      </c>
      <c r="Q89" s="196">
        <v>0.39</v>
      </c>
      <c r="R89" s="196">
        <v>0.45</v>
      </c>
      <c r="S89" s="196">
        <v>6.17</v>
      </c>
      <c r="T89" s="196">
        <v>0</v>
      </c>
      <c r="U89" s="196">
        <v>0.78</v>
      </c>
      <c r="V89" s="196">
        <v>0.17</v>
      </c>
      <c r="W89" s="196">
        <v>0.39</v>
      </c>
      <c r="X89" s="196">
        <v>1.1100000000000001</v>
      </c>
      <c r="Y89" s="196">
        <v>0</v>
      </c>
      <c r="Z89" s="196">
        <v>1.43</v>
      </c>
      <c r="AA89" s="196">
        <v>1.02</v>
      </c>
      <c r="AB89" s="196">
        <v>0</v>
      </c>
      <c r="AC89" s="196">
        <v>2.19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19.61</v>
      </c>
      <c r="AL89" s="196">
        <v>0</v>
      </c>
      <c r="AM89" s="196">
        <v>0</v>
      </c>
      <c r="AN89" s="196">
        <v>0</v>
      </c>
      <c r="AO89" s="196">
        <v>280.06</v>
      </c>
      <c r="AP89" s="196">
        <v>8.16</v>
      </c>
      <c r="AQ89" s="196">
        <v>0</v>
      </c>
      <c r="AR89" s="196">
        <v>13.21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7.43</v>
      </c>
      <c r="L90" s="196">
        <v>269.89</v>
      </c>
      <c r="M90" s="196">
        <v>1.04</v>
      </c>
      <c r="N90" s="196">
        <v>0.67</v>
      </c>
      <c r="O90" s="196">
        <v>0</v>
      </c>
      <c r="P90" s="196">
        <v>1.42</v>
      </c>
      <c r="Q90" s="196">
        <v>0.39</v>
      </c>
      <c r="R90" s="196">
        <v>10.26</v>
      </c>
      <c r="S90" s="196">
        <v>6.17</v>
      </c>
      <c r="T90" s="196">
        <v>0</v>
      </c>
      <c r="U90" s="196">
        <v>0.78</v>
      </c>
      <c r="V90" s="196">
        <v>2.68</v>
      </c>
      <c r="W90" s="196">
        <v>0.39</v>
      </c>
      <c r="X90" s="196">
        <v>1.1100000000000001</v>
      </c>
      <c r="Y90" s="196">
        <v>0</v>
      </c>
      <c r="Z90" s="196">
        <v>1.43</v>
      </c>
      <c r="AA90" s="196">
        <v>25.74</v>
      </c>
      <c r="AB90" s="196">
        <v>0</v>
      </c>
      <c r="AC90" s="196">
        <v>2.19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19.61</v>
      </c>
      <c r="AL90" s="196">
        <v>0</v>
      </c>
      <c r="AM90" s="196">
        <v>0</v>
      </c>
      <c r="AN90" s="196">
        <v>0</v>
      </c>
      <c r="AO90" s="196">
        <v>280.06</v>
      </c>
      <c r="AP90" s="196">
        <v>8.16</v>
      </c>
      <c r="AQ90" s="196">
        <v>0</v>
      </c>
      <c r="AR90" s="196">
        <v>13.21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7.43</v>
      </c>
      <c r="L91" s="196">
        <v>269.69</v>
      </c>
      <c r="M91" s="196">
        <v>1.04</v>
      </c>
      <c r="N91" s="196">
        <v>0.67</v>
      </c>
      <c r="O91" s="196">
        <v>0</v>
      </c>
      <c r="P91" s="196">
        <v>1.42</v>
      </c>
      <c r="Q91" s="196">
        <v>0.39</v>
      </c>
      <c r="R91" s="196">
        <v>10.26</v>
      </c>
      <c r="S91" s="196">
        <v>6.17</v>
      </c>
      <c r="T91" s="196">
        <v>0</v>
      </c>
      <c r="U91" s="196">
        <v>0.78</v>
      </c>
      <c r="V91" s="196">
        <v>2.61</v>
      </c>
      <c r="W91" s="196">
        <v>0.39</v>
      </c>
      <c r="X91" s="196">
        <v>1.1100000000000001</v>
      </c>
      <c r="Y91" s="196">
        <v>0</v>
      </c>
      <c r="Z91" s="196">
        <v>1.43</v>
      </c>
      <c r="AA91" s="196">
        <v>25.74</v>
      </c>
      <c r="AB91" s="196">
        <v>0</v>
      </c>
      <c r="AC91" s="196">
        <v>2.19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18.649999999999999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8.16</v>
      </c>
      <c r="AQ91" s="196">
        <v>0</v>
      </c>
      <c r="AR91" s="196">
        <v>13.37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7.43</v>
      </c>
      <c r="L92" s="196">
        <v>269.69</v>
      </c>
      <c r="M92" s="196">
        <v>1.04</v>
      </c>
      <c r="N92" s="196">
        <v>0.67</v>
      </c>
      <c r="O92" s="196">
        <v>0</v>
      </c>
      <c r="P92" s="196">
        <v>1.42</v>
      </c>
      <c r="Q92" s="196">
        <v>0.39</v>
      </c>
      <c r="R92" s="196">
        <v>10.26</v>
      </c>
      <c r="S92" s="196">
        <v>6.17</v>
      </c>
      <c r="T92" s="196">
        <v>0</v>
      </c>
      <c r="U92" s="196">
        <v>0.78</v>
      </c>
      <c r="V92" s="196">
        <v>2.68</v>
      </c>
      <c r="W92" s="196">
        <v>0.39</v>
      </c>
      <c r="X92" s="196">
        <v>1.1100000000000001</v>
      </c>
      <c r="Y92" s="196">
        <v>0</v>
      </c>
      <c r="Z92" s="196">
        <v>1.43</v>
      </c>
      <c r="AA92" s="196">
        <v>25.74</v>
      </c>
      <c r="AB92" s="196">
        <v>0</v>
      </c>
      <c r="AC92" s="196">
        <v>2.19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18.649999999999999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8.16</v>
      </c>
      <c r="AQ92" s="196">
        <v>0</v>
      </c>
      <c r="AR92" s="196">
        <v>13.37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7.43</v>
      </c>
      <c r="L93" s="196">
        <v>269.69</v>
      </c>
      <c r="M93" s="196">
        <v>1.04</v>
      </c>
      <c r="N93" s="196">
        <v>0.67</v>
      </c>
      <c r="O93" s="196">
        <v>0</v>
      </c>
      <c r="P93" s="196">
        <v>1.42</v>
      </c>
      <c r="Q93" s="196">
        <v>0.39</v>
      </c>
      <c r="R93" s="196">
        <v>10.26</v>
      </c>
      <c r="S93" s="196">
        <v>6.17</v>
      </c>
      <c r="T93" s="196">
        <v>0</v>
      </c>
      <c r="U93" s="196">
        <v>0.78</v>
      </c>
      <c r="V93" s="196">
        <v>2.68</v>
      </c>
      <c r="W93" s="196">
        <v>0.39</v>
      </c>
      <c r="X93" s="196">
        <v>1.1100000000000001</v>
      </c>
      <c r="Y93" s="196">
        <v>0</v>
      </c>
      <c r="Z93" s="196">
        <v>1.43</v>
      </c>
      <c r="AA93" s="196">
        <v>25.74</v>
      </c>
      <c r="AB93" s="196">
        <v>0</v>
      </c>
      <c r="AC93" s="196">
        <v>2.19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18.649999999999999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8.16</v>
      </c>
      <c r="AQ93" s="196">
        <v>0</v>
      </c>
      <c r="AR93" s="196">
        <v>13.37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7.43</v>
      </c>
      <c r="L94" s="196">
        <v>269.69</v>
      </c>
      <c r="M94" s="196">
        <v>1.04</v>
      </c>
      <c r="N94" s="196">
        <v>0.67</v>
      </c>
      <c r="O94" s="196">
        <v>0</v>
      </c>
      <c r="P94" s="196">
        <v>1.42</v>
      </c>
      <c r="Q94" s="196">
        <v>0.39</v>
      </c>
      <c r="R94" s="196">
        <v>10.26</v>
      </c>
      <c r="S94" s="196">
        <v>6.17</v>
      </c>
      <c r="T94" s="196">
        <v>0</v>
      </c>
      <c r="U94" s="196">
        <v>0.78</v>
      </c>
      <c r="V94" s="196">
        <v>2.68</v>
      </c>
      <c r="W94" s="196">
        <v>0.39</v>
      </c>
      <c r="X94" s="196">
        <v>1.1100000000000001</v>
      </c>
      <c r="Y94" s="196">
        <v>0</v>
      </c>
      <c r="Z94" s="196">
        <v>1.43</v>
      </c>
      <c r="AA94" s="196">
        <v>25.74</v>
      </c>
      <c r="AB94" s="196">
        <v>0</v>
      </c>
      <c r="AC94" s="196">
        <v>2.19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18.649999999999999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8.16</v>
      </c>
      <c r="AQ94" s="196">
        <v>0</v>
      </c>
      <c r="AR94" s="196">
        <v>13.37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7.43</v>
      </c>
      <c r="L95" s="196">
        <v>269.69</v>
      </c>
      <c r="M95" s="196">
        <v>1.04</v>
      </c>
      <c r="N95" s="196">
        <v>0.67</v>
      </c>
      <c r="O95" s="196">
        <v>0</v>
      </c>
      <c r="P95" s="196">
        <v>1.42</v>
      </c>
      <c r="Q95" s="196">
        <v>0.39</v>
      </c>
      <c r="R95" s="196">
        <v>10.26</v>
      </c>
      <c r="S95" s="196">
        <v>6.17</v>
      </c>
      <c r="T95" s="196">
        <v>0</v>
      </c>
      <c r="U95" s="196">
        <v>0.78</v>
      </c>
      <c r="V95" s="196">
        <v>2.68</v>
      </c>
      <c r="W95" s="196">
        <v>0.39</v>
      </c>
      <c r="X95" s="196">
        <v>1.1100000000000001</v>
      </c>
      <c r="Y95" s="196">
        <v>0</v>
      </c>
      <c r="Z95" s="196">
        <v>1.43</v>
      </c>
      <c r="AA95" s="196">
        <v>25.74</v>
      </c>
      <c r="AB95" s="196">
        <v>0</v>
      </c>
      <c r="AC95" s="196">
        <v>2.19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18.649999999999999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8.16</v>
      </c>
      <c r="AQ95" s="196">
        <v>0</v>
      </c>
      <c r="AR95" s="196">
        <v>13.37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7.43</v>
      </c>
      <c r="L96" s="196">
        <v>269.69</v>
      </c>
      <c r="M96" s="196">
        <v>1.04</v>
      </c>
      <c r="N96" s="196">
        <v>0.67</v>
      </c>
      <c r="O96" s="196">
        <v>0</v>
      </c>
      <c r="P96" s="196">
        <v>1.42</v>
      </c>
      <c r="Q96" s="196">
        <v>0.39</v>
      </c>
      <c r="R96" s="196">
        <v>10.26</v>
      </c>
      <c r="S96" s="196">
        <v>6.17</v>
      </c>
      <c r="T96" s="196">
        <v>0</v>
      </c>
      <c r="U96" s="196">
        <v>0.78</v>
      </c>
      <c r="V96" s="196">
        <v>2.68</v>
      </c>
      <c r="W96" s="196">
        <v>0.39</v>
      </c>
      <c r="X96" s="196">
        <v>1.1100000000000001</v>
      </c>
      <c r="Y96" s="196">
        <v>0</v>
      </c>
      <c r="Z96" s="196">
        <v>1.43</v>
      </c>
      <c r="AA96" s="196">
        <v>25.74</v>
      </c>
      <c r="AB96" s="196">
        <v>0</v>
      </c>
      <c r="AC96" s="196">
        <v>2.19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18.649999999999999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8.16</v>
      </c>
      <c r="AQ96" s="196">
        <v>0</v>
      </c>
      <c r="AR96" s="196">
        <v>13.37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7.43</v>
      </c>
      <c r="L97" s="196">
        <v>269.69</v>
      </c>
      <c r="M97" s="196">
        <v>1.04</v>
      </c>
      <c r="N97" s="196">
        <v>0.67</v>
      </c>
      <c r="O97" s="196">
        <v>0</v>
      </c>
      <c r="P97" s="196">
        <v>1.42</v>
      </c>
      <c r="Q97" s="196">
        <v>0.39</v>
      </c>
      <c r="R97" s="196">
        <v>10.26</v>
      </c>
      <c r="S97" s="196">
        <v>6.17</v>
      </c>
      <c r="T97" s="196">
        <v>0</v>
      </c>
      <c r="U97" s="196">
        <v>0.78</v>
      </c>
      <c r="V97" s="196">
        <v>3.06</v>
      </c>
      <c r="W97" s="196">
        <v>0.39</v>
      </c>
      <c r="X97" s="196">
        <v>1.1100000000000001</v>
      </c>
      <c r="Y97" s="196">
        <v>0</v>
      </c>
      <c r="Z97" s="196">
        <v>1.43</v>
      </c>
      <c r="AA97" s="196">
        <v>25.74</v>
      </c>
      <c r="AB97" s="196">
        <v>0</v>
      </c>
      <c r="AC97" s="196">
        <v>2.19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18.649999999999999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8.16</v>
      </c>
      <c r="AQ97" s="196">
        <v>0</v>
      </c>
      <c r="AR97" s="196">
        <v>13.37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7.43</v>
      </c>
      <c r="L98" s="196">
        <v>269.69</v>
      </c>
      <c r="M98" s="196">
        <v>1.04</v>
      </c>
      <c r="N98" s="196">
        <v>0.67</v>
      </c>
      <c r="O98" s="196">
        <v>0</v>
      </c>
      <c r="P98" s="196">
        <v>1.42</v>
      </c>
      <c r="Q98" s="196">
        <v>0.39</v>
      </c>
      <c r="R98" s="196">
        <v>10.26</v>
      </c>
      <c r="S98" s="196">
        <v>6.17</v>
      </c>
      <c r="T98" s="196">
        <v>0</v>
      </c>
      <c r="U98" s="196">
        <v>0.78</v>
      </c>
      <c r="V98" s="196">
        <v>3.27</v>
      </c>
      <c r="W98" s="196">
        <v>0.39</v>
      </c>
      <c r="X98" s="196">
        <v>1.1100000000000001</v>
      </c>
      <c r="Y98" s="196">
        <v>0</v>
      </c>
      <c r="Z98" s="196">
        <v>1.43</v>
      </c>
      <c r="AA98" s="196">
        <v>25.74</v>
      </c>
      <c r="AB98" s="196">
        <v>0</v>
      </c>
      <c r="AC98" s="196">
        <v>2.19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18.649999999999999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8.16</v>
      </c>
      <c r="AQ98" s="196">
        <v>0</v>
      </c>
      <c r="AR98" s="196">
        <v>13.37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0.10596749999999999</v>
      </c>
      <c r="L99">
        <f t="shared" si="0"/>
        <v>2.9993825000000029</v>
      </c>
      <c r="M99">
        <f t="shared" si="0"/>
        <v>2.4520000000000038E-2</v>
      </c>
      <c r="N99">
        <f t="shared" si="0"/>
        <v>1.618250000000003E-2</v>
      </c>
      <c r="O99">
        <f t="shared" si="0"/>
        <v>0</v>
      </c>
      <c r="P99">
        <f t="shared" si="0"/>
        <v>3.4080000000000013E-2</v>
      </c>
      <c r="Q99">
        <f t="shared" si="0"/>
        <v>1.2432499999999994E-2</v>
      </c>
      <c r="R99">
        <f t="shared" si="0"/>
        <v>9.0732499999999813E-2</v>
      </c>
      <c r="S99">
        <f t="shared" si="0"/>
        <v>7.2857500000000103E-2</v>
      </c>
      <c r="T99">
        <f t="shared" si="0"/>
        <v>0</v>
      </c>
      <c r="U99">
        <f t="shared" si="0"/>
        <v>2.0552500000000015E-2</v>
      </c>
      <c r="V99">
        <f t="shared" si="0"/>
        <v>2.5472500000000047E-2</v>
      </c>
      <c r="W99">
        <f t="shared" si="0"/>
        <v>5.7484999999999752E-2</v>
      </c>
      <c r="X99">
        <f t="shared" si="0"/>
        <v>2.7862499999999991E-2</v>
      </c>
      <c r="Y99">
        <f t="shared" si="0"/>
        <v>0</v>
      </c>
      <c r="Z99">
        <f t="shared" si="0"/>
        <v>0.31310000000000116</v>
      </c>
      <c r="AA99">
        <f t="shared" si="0"/>
        <v>0.19348499999999974</v>
      </c>
      <c r="AB99">
        <f t="shared" si="0"/>
        <v>0</v>
      </c>
      <c r="AC99">
        <f t="shared" si="0"/>
        <v>4.1532499999999993E-2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6.363000000000002E-2</v>
      </c>
      <c r="AI99">
        <f t="shared" si="0"/>
        <v>0.34704000000000046</v>
      </c>
      <c r="AJ99">
        <f t="shared" si="0"/>
        <v>0</v>
      </c>
      <c r="AK99">
        <f t="shared" si="0"/>
        <v>0.34904999999999992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4.0799999999999989E-2</v>
      </c>
      <c r="AQ99">
        <f t="shared" si="0"/>
        <v>0</v>
      </c>
      <c r="AR99">
        <f t="shared" si="0"/>
        <v>0.32205000000000022</v>
      </c>
      <c r="AS99">
        <f t="shared" si="0"/>
        <v>0.52448000000000017</v>
      </c>
      <c r="AT99">
        <f t="shared" si="0"/>
        <v>0.67639999999999845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-20</v>
      </c>
      <c r="D27" s="82">
        <v>0</v>
      </c>
      <c r="E27" s="82">
        <v>0</v>
      </c>
      <c r="F27" s="82">
        <v>-28</v>
      </c>
      <c r="G27" s="82">
        <v>-48</v>
      </c>
      <c r="H27" s="76"/>
      <c r="I27" s="31">
        <v>25</v>
      </c>
      <c r="J27" s="82">
        <v>20</v>
      </c>
      <c r="K27" s="82">
        <v>0</v>
      </c>
      <c r="L27" s="82">
        <v>0</v>
      </c>
      <c r="M27" s="82">
        <v>0</v>
      </c>
      <c r="N27" s="82">
        <v>20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28</v>
      </c>
      <c r="AF27" s="82">
        <v>0</v>
      </c>
      <c r="AG27" s="82">
        <v>0</v>
      </c>
      <c r="AH27" s="82">
        <v>0</v>
      </c>
      <c r="AI27" s="82">
        <v>28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28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-28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200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200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280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280</v>
      </c>
      <c r="DF27" s="81">
        <f t="shared" si="31"/>
        <v>48</v>
      </c>
      <c r="DG27" s="81">
        <f t="shared" si="32"/>
        <v>-20</v>
      </c>
      <c r="DH27" s="81">
        <f t="shared" si="33"/>
        <v>0</v>
      </c>
      <c r="DI27" s="81">
        <f t="shared" si="34"/>
        <v>0</v>
      </c>
      <c r="DJ27" s="81">
        <f t="shared" si="35"/>
        <v>-28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-47.84</v>
      </c>
      <c r="D28" s="82">
        <v>0</v>
      </c>
      <c r="E28" s="82">
        <v>0</v>
      </c>
      <c r="F28" s="82">
        <v>-65.16</v>
      </c>
      <c r="G28" s="82">
        <v>-113</v>
      </c>
      <c r="H28" s="76"/>
      <c r="I28" s="31">
        <v>26</v>
      </c>
      <c r="J28" s="82">
        <v>47.84</v>
      </c>
      <c r="K28" s="82">
        <v>0</v>
      </c>
      <c r="L28" s="82">
        <v>0</v>
      </c>
      <c r="M28" s="82">
        <v>0</v>
      </c>
      <c r="N28" s="82">
        <v>47.84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65.16</v>
      </c>
      <c r="AF28" s="82">
        <v>0</v>
      </c>
      <c r="AG28" s="82">
        <v>0</v>
      </c>
      <c r="AH28" s="82">
        <v>0</v>
      </c>
      <c r="AI28" s="82">
        <v>65.16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47.84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-47.84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65.16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-65.16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478.40000000000003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478.40000000000003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651.59999999999991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651.59999999999991</v>
      </c>
      <c r="DF28" s="81">
        <f t="shared" si="31"/>
        <v>113</v>
      </c>
      <c r="DG28" s="81">
        <f t="shared" si="32"/>
        <v>-47.84</v>
      </c>
      <c r="DH28" s="81">
        <f t="shared" si="33"/>
        <v>0</v>
      </c>
      <c r="DI28" s="81">
        <f t="shared" si="34"/>
        <v>0</v>
      </c>
      <c r="DJ28" s="81">
        <f t="shared" si="35"/>
        <v>-65.16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-10</v>
      </c>
      <c r="D29" s="82">
        <v>0</v>
      </c>
      <c r="E29" s="82">
        <v>0</v>
      </c>
      <c r="F29" s="82">
        <v>-176</v>
      </c>
      <c r="G29" s="82">
        <v>-186</v>
      </c>
      <c r="H29" s="76"/>
      <c r="I29" s="31">
        <v>27</v>
      </c>
      <c r="J29" s="82">
        <v>10</v>
      </c>
      <c r="K29" s="82">
        <v>0</v>
      </c>
      <c r="L29" s="82">
        <v>0</v>
      </c>
      <c r="M29" s="82">
        <v>0</v>
      </c>
      <c r="N29" s="82">
        <v>10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176</v>
      </c>
      <c r="AF29" s="82">
        <v>0</v>
      </c>
      <c r="AG29" s="82">
        <v>0</v>
      </c>
      <c r="AH29" s="82">
        <v>0</v>
      </c>
      <c r="AI29" s="82">
        <v>176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176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-176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1760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1760</v>
      </c>
      <c r="DF29" s="81">
        <f t="shared" si="31"/>
        <v>186</v>
      </c>
      <c r="DG29" s="81">
        <f t="shared" si="32"/>
        <v>-10</v>
      </c>
      <c r="DH29" s="81">
        <f t="shared" si="33"/>
        <v>0</v>
      </c>
      <c r="DI29" s="81">
        <f t="shared" si="34"/>
        <v>0</v>
      </c>
      <c r="DJ29" s="81">
        <f t="shared" si="35"/>
        <v>-176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-195</v>
      </c>
      <c r="G30" s="82">
        <v>-195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195</v>
      </c>
      <c r="AF30" s="82">
        <v>0</v>
      </c>
      <c r="AG30" s="82">
        <v>0</v>
      </c>
      <c r="AH30" s="82">
        <v>0</v>
      </c>
      <c r="AI30" s="82">
        <v>195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195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-195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1950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1950</v>
      </c>
      <c r="DF30" s="81">
        <f t="shared" si="31"/>
        <v>195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-195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-154.38</v>
      </c>
      <c r="G31" s="82">
        <v>-154.38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154.38</v>
      </c>
      <c r="AF31" s="82">
        <v>0</v>
      </c>
      <c r="AG31" s="82">
        <v>0</v>
      </c>
      <c r="AH31" s="82">
        <v>0</v>
      </c>
      <c r="AI31" s="82">
        <v>154.38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154.38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-154.38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1543.8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1543.8</v>
      </c>
      <c r="DF31" s="81">
        <f t="shared" si="31"/>
        <v>154.38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-154.38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-104.345</v>
      </c>
      <c r="G32" s="82">
        <v>-104.345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-30</v>
      </c>
      <c r="N32" s="82">
        <v>-30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104.345</v>
      </c>
      <c r="AF32" s="82">
        <v>30</v>
      </c>
      <c r="AG32" s="82">
        <v>0</v>
      </c>
      <c r="AH32" s="82">
        <v>0</v>
      </c>
      <c r="AI32" s="82">
        <v>134.345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104.345</v>
      </c>
      <c r="BQ32" s="83">
        <f t="shared" si="3"/>
        <v>30</v>
      </c>
      <c r="BR32" s="83">
        <f t="shared" si="3"/>
        <v>0</v>
      </c>
      <c r="BS32" s="83">
        <f t="shared" si="3"/>
        <v>0</v>
      </c>
      <c r="BT32" s="83">
        <f t="shared" si="20"/>
        <v>-134.345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1043.45</v>
      </c>
      <c r="DA32" s="80">
        <f t="shared" si="8"/>
        <v>300</v>
      </c>
      <c r="DB32" s="80">
        <f t="shared" si="8"/>
        <v>0</v>
      </c>
      <c r="DC32" s="80">
        <f t="shared" si="8"/>
        <v>0</v>
      </c>
      <c r="DD32" s="80">
        <f t="shared" si="30"/>
        <v>1343.45</v>
      </c>
      <c r="DF32" s="81">
        <f t="shared" si="31"/>
        <v>104.345</v>
      </c>
      <c r="DG32" s="81">
        <f t="shared" si="32"/>
        <v>30</v>
      </c>
      <c r="DH32" s="81">
        <f t="shared" si="33"/>
        <v>0</v>
      </c>
      <c r="DI32" s="81">
        <f t="shared" si="34"/>
        <v>0</v>
      </c>
      <c r="DJ32" s="81">
        <f t="shared" si="35"/>
        <v>-134.345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-66.22</v>
      </c>
      <c r="G33" s="82">
        <v>-66.22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-41.03</v>
      </c>
      <c r="N33" s="82">
        <v>-41.03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66.22</v>
      </c>
      <c r="AF33" s="82">
        <v>41.03</v>
      </c>
      <c r="AG33" s="82">
        <v>0</v>
      </c>
      <c r="AH33" s="82">
        <v>0</v>
      </c>
      <c r="AI33" s="82">
        <v>107.25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66.22</v>
      </c>
      <c r="BQ33" s="83">
        <f t="shared" si="3"/>
        <v>41.03</v>
      </c>
      <c r="BR33" s="83">
        <f t="shared" si="3"/>
        <v>0</v>
      </c>
      <c r="BS33" s="83">
        <f t="shared" si="3"/>
        <v>0</v>
      </c>
      <c r="BT33" s="83">
        <f t="shared" si="20"/>
        <v>-107.25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662.2</v>
      </c>
      <c r="DA33" s="80">
        <f t="shared" si="8"/>
        <v>410.3</v>
      </c>
      <c r="DB33" s="80">
        <f t="shared" si="8"/>
        <v>0</v>
      </c>
      <c r="DC33" s="80">
        <f t="shared" si="8"/>
        <v>0</v>
      </c>
      <c r="DD33" s="80">
        <f t="shared" si="30"/>
        <v>1072.5</v>
      </c>
      <c r="DF33" s="81">
        <f t="shared" si="31"/>
        <v>66.22</v>
      </c>
      <c r="DG33" s="81">
        <f t="shared" si="32"/>
        <v>41.03</v>
      </c>
      <c r="DH33" s="81">
        <f t="shared" si="33"/>
        <v>0</v>
      </c>
      <c r="DI33" s="81">
        <f t="shared" si="34"/>
        <v>0</v>
      </c>
      <c r="DJ33" s="81">
        <f t="shared" si="35"/>
        <v>-107.25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-48.499000000000002</v>
      </c>
      <c r="G34" s="82">
        <v>-48.499000000000002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-30.05</v>
      </c>
      <c r="N34" s="82">
        <v>-30.05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48.499000000000002</v>
      </c>
      <c r="AF34" s="82">
        <v>30.05</v>
      </c>
      <c r="AG34" s="82">
        <v>0</v>
      </c>
      <c r="AH34" s="82">
        <v>0</v>
      </c>
      <c r="AI34" s="82">
        <v>78.549000000000007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48.499000000000002</v>
      </c>
      <c r="BQ34" s="83">
        <f t="shared" si="3"/>
        <v>30.05</v>
      </c>
      <c r="BR34" s="83">
        <f t="shared" si="3"/>
        <v>0</v>
      </c>
      <c r="BS34" s="83">
        <f t="shared" si="3"/>
        <v>0</v>
      </c>
      <c r="BT34" s="83">
        <f t="shared" si="20"/>
        <v>-78.549000000000007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484.99</v>
      </c>
      <c r="DA34" s="80">
        <f t="shared" si="8"/>
        <v>300.5</v>
      </c>
      <c r="DB34" s="80">
        <f t="shared" si="8"/>
        <v>0</v>
      </c>
      <c r="DC34" s="80">
        <f t="shared" si="8"/>
        <v>0</v>
      </c>
      <c r="DD34" s="80">
        <f t="shared" si="30"/>
        <v>785.49</v>
      </c>
      <c r="DF34" s="81">
        <f t="shared" si="31"/>
        <v>48.499000000000002</v>
      </c>
      <c r="DG34" s="81">
        <f t="shared" si="32"/>
        <v>30.05</v>
      </c>
      <c r="DH34" s="81">
        <f t="shared" si="33"/>
        <v>0</v>
      </c>
      <c r="DI34" s="81">
        <f t="shared" si="34"/>
        <v>0</v>
      </c>
      <c r="DJ34" s="81">
        <f t="shared" si="35"/>
        <v>-78.549000000000007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-35.366</v>
      </c>
      <c r="G35" s="82">
        <v>-35.366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-21.913</v>
      </c>
      <c r="N35" s="82">
        <v>-21.913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35.366</v>
      </c>
      <c r="AF35" s="82">
        <v>21.913</v>
      </c>
      <c r="AG35" s="82">
        <v>0</v>
      </c>
      <c r="AH35" s="82">
        <v>0</v>
      </c>
      <c r="AI35" s="82">
        <v>57.279000000000003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35.366</v>
      </c>
      <c r="BQ35" s="83">
        <f t="shared" si="3"/>
        <v>21.913</v>
      </c>
      <c r="BR35" s="83">
        <f t="shared" si="3"/>
        <v>0</v>
      </c>
      <c r="BS35" s="83">
        <f t="shared" si="3"/>
        <v>0</v>
      </c>
      <c r="BT35" s="83">
        <f t="shared" si="20"/>
        <v>-57.278999999999996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353.65999999999997</v>
      </c>
      <c r="DA35" s="80">
        <f t="shared" si="8"/>
        <v>219.13</v>
      </c>
      <c r="DB35" s="80">
        <f t="shared" si="8"/>
        <v>0</v>
      </c>
      <c r="DC35" s="80">
        <f t="shared" si="8"/>
        <v>0</v>
      </c>
      <c r="DD35" s="80">
        <f t="shared" si="30"/>
        <v>572.79</v>
      </c>
      <c r="DF35" s="81">
        <f t="shared" si="31"/>
        <v>35.366</v>
      </c>
      <c r="DG35" s="81">
        <f t="shared" si="32"/>
        <v>21.913</v>
      </c>
      <c r="DH35" s="81">
        <f t="shared" si="33"/>
        <v>0</v>
      </c>
      <c r="DI35" s="81">
        <f t="shared" si="34"/>
        <v>0</v>
      </c>
      <c r="DJ35" s="81">
        <f t="shared" si="35"/>
        <v>-57.278999999999996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-21.475000000000001</v>
      </c>
      <c r="G36" s="82">
        <v>-21.475000000000001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-13.305</v>
      </c>
      <c r="N36" s="82">
        <v>-13.305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21.475000000000001</v>
      </c>
      <c r="AF36" s="82">
        <v>13.305</v>
      </c>
      <c r="AG36" s="82">
        <v>0</v>
      </c>
      <c r="AH36" s="82">
        <v>0</v>
      </c>
      <c r="AI36" s="82">
        <v>34.78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21.475000000000001</v>
      </c>
      <c r="BQ36" s="83">
        <f t="shared" si="3"/>
        <v>13.305</v>
      </c>
      <c r="BR36" s="83">
        <f t="shared" si="3"/>
        <v>0</v>
      </c>
      <c r="BS36" s="83">
        <f t="shared" si="3"/>
        <v>0</v>
      </c>
      <c r="BT36" s="83">
        <f t="shared" si="20"/>
        <v>-34.78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214.75</v>
      </c>
      <c r="DA36" s="80">
        <f t="shared" si="8"/>
        <v>133.05000000000001</v>
      </c>
      <c r="DB36" s="80">
        <f t="shared" si="8"/>
        <v>0</v>
      </c>
      <c r="DC36" s="80">
        <f t="shared" si="8"/>
        <v>0</v>
      </c>
      <c r="DD36" s="80">
        <f t="shared" si="30"/>
        <v>347.8</v>
      </c>
      <c r="DF36" s="81">
        <f t="shared" si="31"/>
        <v>21.475000000000001</v>
      </c>
      <c r="DG36" s="81">
        <f t="shared" si="32"/>
        <v>13.305</v>
      </c>
      <c r="DH36" s="81">
        <f t="shared" si="33"/>
        <v>0</v>
      </c>
      <c r="DI36" s="81">
        <f t="shared" si="34"/>
        <v>0</v>
      </c>
      <c r="DJ36" s="81">
        <f t="shared" si="35"/>
        <v>-34.78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-26.312999999999999</v>
      </c>
      <c r="G37" s="82">
        <v>-26.312999999999999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-16.303999999999998</v>
      </c>
      <c r="N37" s="82">
        <v>-16.303999999999998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26.312999999999999</v>
      </c>
      <c r="AF37" s="82">
        <v>16.303999999999998</v>
      </c>
      <c r="AG37" s="82">
        <v>0</v>
      </c>
      <c r="AH37" s="82">
        <v>0</v>
      </c>
      <c r="AI37" s="82">
        <v>42.616999999999997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26.312999999999999</v>
      </c>
      <c r="BQ37" s="83">
        <f t="shared" si="3"/>
        <v>16.303999999999998</v>
      </c>
      <c r="BR37" s="83">
        <f t="shared" si="3"/>
        <v>0</v>
      </c>
      <c r="BS37" s="83">
        <f t="shared" si="3"/>
        <v>0</v>
      </c>
      <c r="BT37" s="83">
        <f t="shared" si="20"/>
        <v>-42.616999999999997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263.13</v>
      </c>
      <c r="DA37" s="80">
        <f t="shared" si="8"/>
        <v>163.04</v>
      </c>
      <c r="DB37" s="80">
        <f t="shared" si="8"/>
        <v>0</v>
      </c>
      <c r="DC37" s="80">
        <f t="shared" si="8"/>
        <v>0</v>
      </c>
      <c r="DD37" s="80">
        <f t="shared" si="30"/>
        <v>426.16999999999996</v>
      </c>
      <c r="DF37" s="81">
        <f t="shared" si="31"/>
        <v>26.312999999999999</v>
      </c>
      <c r="DG37" s="81">
        <f t="shared" si="32"/>
        <v>16.303999999999998</v>
      </c>
      <c r="DH37" s="81">
        <f t="shared" si="33"/>
        <v>0</v>
      </c>
      <c r="DI37" s="81">
        <f t="shared" si="34"/>
        <v>0</v>
      </c>
      <c r="DJ37" s="81">
        <f t="shared" si="35"/>
        <v>-42.616999999999997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-41.962000000000003</v>
      </c>
      <c r="G38" s="82">
        <v>-41.962000000000003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-15</v>
      </c>
      <c r="N38" s="82">
        <v>-15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41.962000000000003</v>
      </c>
      <c r="AF38" s="82">
        <v>15</v>
      </c>
      <c r="AG38" s="82">
        <v>0</v>
      </c>
      <c r="AH38" s="82">
        <v>0</v>
      </c>
      <c r="AI38" s="82">
        <v>56.962000000000003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41.962000000000003</v>
      </c>
      <c r="BQ38" s="83">
        <f t="shared" si="3"/>
        <v>15</v>
      </c>
      <c r="BR38" s="83">
        <f t="shared" si="3"/>
        <v>0</v>
      </c>
      <c r="BS38" s="83">
        <f t="shared" si="3"/>
        <v>0</v>
      </c>
      <c r="BT38" s="83">
        <f t="shared" si="20"/>
        <v>-56.962000000000003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419.62</v>
      </c>
      <c r="DA38" s="80">
        <f t="shared" si="8"/>
        <v>150</v>
      </c>
      <c r="DB38" s="80">
        <f t="shared" si="8"/>
        <v>0</v>
      </c>
      <c r="DC38" s="80">
        <f t="shared" si="8"/>
        <v>0</v>
      </c>
      <c r="DD38" s="80">
        <f t="shared" si="30"/>
        <v>569.62</v>
      </c>
      <c r="DF38" s="81">
        <f t="shared" si="31"/>
        <v>41.962000000000003</v>
      </c>
      <c r="DG38" s="81">
        <f t="shared" si="32"/>
        <v>15</v>
      </c>
      <c r="DH38" s="81">
        <f t="shared" si="33"/>
        <v>0</v>
      </c>
      <c r="DI38" s="81">
        <f t="shared" si="34"/>
        <v>0</v>
      </c>
      <c r="DJ38" s="81">
        <f t="shared" si="35"/>
        <v>-56.962000000000003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-66.132000000000005</v>
      </c>
      <c r="G39" s="82">
        <v>-66.132000000000005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66.132000000000005</v>
      </c>
      <c r="AF39" s="82">
        <v>0</v>
      </c>
      <c r="AG39" s="82">
        <v>0</v>
      </c>
      <c r="AH39" s="82">
        <v>0</v>
      </c>
      <c r="AI39" s="82">
        <v>66.132000000000005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66.132000000000005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-66.132000000000005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661.32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661.32</v>
      </c>
      <c r="DF39" s="81">
        <f t="shared" si="31"/>
        <v>66.132000000000005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-66.132000000000005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-21.628</v>
      </c>
      <c r="G40" s="82">
        <v>-21.628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21.628</v>
      </c>
      <c r="AF40" s="82">
        <v>0</v>
      </c>
      <c r="AG40" s="82">
        <v>0</v>
      </c>
      <c r="AH40" s="82">
        <v>0</v>
      </c>
      <c r="AI40" s="82">
        <v>21.628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21.628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-21.628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216.28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216.28</v>
      </c>
      <c r="DF40" s="81">
        <f t="shared" si="31"/>
        <v>21.628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-21.628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-2.7120000000000002</v>
      </c>
      <c r="D42" s="82">
        <v>0</v>
      </c>
      <c r="E42" s="82">
        <v>0</v>
      </c>
      <c r="F42" s="82">
        <v>0</v>
      </c>
      <c r="G42" s="82">
        <v>-2.7120000000000002</v>
      </c>
      <c r="H42" s="76"/>
      <c r="I42" s="31">
        <v>40</v>
      </c>
      <c r="J42" s="82">
        <v>2.7120000000000002</v>
      </c>
      <c r="K42" s="82">
        <v>0</v>
      </c>
      <c r="L42" s="82">
        <v>0</v>
      </c>
      <c r="M42" s="82">
        <v>2.2879999999999998</v>
      </c>
      <c r="N42" s="82">
        <v>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-2.2879999999999998</v>
      </c>
      <c r="AG42" s="82">
        <v>0</v>
      </c>
      <c r="AH42" s="82">
        <v>0</v>
      </c>
      <c r="AI42" s="82">
        <v>-2.2879999999999998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2.7120000000000002</v>
      </c>
      <c r="AV42" s="83">
        <f t="shared" si="13"/>
        <v>0</v>
      </c>
      <c r="AW42" s="83">
        <f t="shared" si="13"/>
        <v>0</v>
      </c>
      <c r="AX42" s="83">
        <f t="shared" si="13"/>
        <v>2.2879999999999998</v>
      </c>
      <c r="AY42" s="83">
        <f t="shared" si="14"/>
        <v>-5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27.12</v>
      </c>
      <c r="CF42" s="80">
        <f t="shared" si="5"/>
        <v>0</v>
      </c>
      <c r="CG42" s="80">
        <f t="shared" si="5"/>
        <v>0</v>
      </c>
      <c r="CH42" s="80">
        <f t="shared" si="5"/>
        <v>22.88</v>
      </c>
      <c r="CI42" s="80">
        <f t="shared" si="24"/>
        <v>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2.7120000000000002</v>
      </c>
      <c r="DG42" s="81">
        <f t="shared" si="32"/>
        <v>-5</v>
      </c>
      <c r="DH42" s="81">
        <f t="shared" si="33"/>
        <v>0</v>
      </c>
      <c r="DI42" s="81">
        <f t="shared" si="34"/>
        <v>0</v>
      </c>
      <c r="DJ42" s="81">
        <f t="shared" si="35"/>
        <v>2.2879999999999998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-5.423</v>
      </c>
      <c r="D43" s="82">
        <v>0</v>
      </c>
      <c r="E43" s="82">
        <v>0</v>
      </c>
      <c r="F43" s="82">
        <v>0</v>
      </c>
      <c r="G43" s="82">
        <v>-5.423</v>
      </c>
      <c r="H43" s="76"/>
      <c r="I43" s="31">
        <v>41</v>
      </c>
      <c r="J43" s="82">
        <v>5.423</v>
      </c>
      <c r="K43" s="82">
        <v>0</v>
      </c>
      <c r="L43" s="82">
        <v>0</v>
      </c>
      <c r="M43" s="82">
        <v>4.577</v>
      </c>
      <c r="N43" s="82">
        <v>10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-4.577</v>
      </c>
      <c r="AG43" s="82">
        <v>0</v>
      </c>
      <c r="AH43" s="82">
        <v>0</v>
      </c>
      <c r="AI43" s="82">
        <v>-4.577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5.423</v>
      </c>
      <c r="AV43" s="83">
        <f t="shared" si="13"/>
        <v>0</v>
      </c>
      <c r="AW43" s="83">
        <f t="shared" si="13"/>
        <v>0</v>
      </c>
      <c r="AX43" s="83">
        <f t="shared" si="13"/>
        <v>4.577</v>
      </c>
      <c r="AY43" s="83">
        <f t="shared" si="14"/>
        <v>-10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54.230000000000004</v>
      </c>
      <c r="CF43" s="80">
        <f t="shared" si="5"/>
        <v>0</v>
      </c>
      <c r="CG43" s="80">
        <f t="shared" si="5"/>
        <v>0</v>
      </c>
      <c r="CH43" s="80">
        <f t="shared" si="5"/>
        <v>45.769999999999996</v>
      </c>
      <c r="CI43" s="80">
        <f t="shared" si="24"/>
        <v>100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5.423</v>
      </c>
      <c r="DG43" s="81">
        <f t="shared" si="32"/>
        <v>-10</v>
      </c>
      <c r="DH43" s="81">
        <f t="shared" si="33"/>
        <v>0</v>
      </c>
      <c r="DI43" s="81">
        <f t="shared" si="34"/>
        <v>0</v>
      </c>
      <c r="DJ43" s="81">
        <f t="shared" si="35"/>
        <v>4.577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-8.1349999999999998</v>
      </c>
      <c r="D44" s="82">
        <v>0</v>
      </c>
      <c r="E44" s="82">
        <v>0</v>
      </c>
      <c r="F44" s="82">
        <v>0</v>
      </c>
      <c r="G44" s="82">
        <v>-8.1349999999999998</v>
      </c>
      <c r="H44" s="76"/>
      <c r="I44" s="31">
        <v>42</v>
      </c>
      <c r="J44" s="82">
        <v>8.1349999999999998</v>
      </c>
      <c r="K44" s="82">
        <v>0</v>
      </c>
      <c r="L44" s="82">
        <v>0</v>
      </c>
      <c r="M44" s="82">
        <v>6.8650000000000002</v>
      </c>
      <c r="N44" s="82">
        <v>15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-6.8650000000000002</v>
      </c>
      <c r="AG44" s="82">
        <v>0</v>
      </c>
      <c r="AH44" s="82">
        <v>0</v>
      </c>
      <c r="AI44" s="82">
        <v>-6.8650000000000002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8.1349999999999998</v>
      </c>
      <c r="AV44" s="83">
        <f t="shared" si="13"/>
        <v>0</v>
      </c>
      <c r="AW44" s="83">
        <f t="shared" si="13"/>
        <v>0</v>
      </c>
      <c r="AX44" s="83">
        <f t="shared" si="13"/>
        <v>6.8650000000000002</v>
      </c>
      <c r="AY44" s="83">
        <f t="shared" si="14"/>
        <v>-15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81.349999999999994</v>
      </c>
      <c r="CF44" s="80">
        <f t="shared" si="5"/>
        <v>0</v>
      </c>
      <c r="CG44" s="80">
        <f t="shared" si="5"/>
        <v>0</v>
      </c>
      <c r="CH44" s="80">
        <f t="shared" si="5"/>
        <v>68.650000000000006</v>
      </c>
      <c r="CI44" s="80">
        <f t="shared" si="24"/>
        <v>150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8.1349999999999998</v>
      </c>
      <c r="DG44" s="81">
        <f t="shared" si="32"/>
        <v>-15</v>
      </c>
      <c r="DH44" s="81">
        <f t="shared" si="33"/>
        <v>0</v>
      </c>
      <c r="DI44" s="81">
        <f t="shared" si="34"/>
        <v>0</v>
      </c>
      <c r="DJ44" s="81">
        <f t="shared" si="35"/>
        <v>6.8650000000000002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-13.558</v>
      </c>
      <c r="D45" s="82">
        <v>0</v>
      </c>
      <c r="E45" s="82">
        <v>0</v>
      </c>
      <c r="F45" s="82">
        <v>0</v>
      </c>
      <c r="G45" s="82">
        <v>-13.558</v>
      </c>
      <c r="H45" s="76"/>
      <c r="I45" s="31">
        <v>43</v>
      </c>
      <c r="J45" s="82">
        <v>13.558</v>
      </c>
      <c r="K45" s="82">
        <v>0</v>
      </c>
      <c r="L45" s="82">
        <v>0</v>
      </c>
      <c r="M45" s="82">
        <v>11.442</v>
      </c>
      <c r="N45" s="82">
        <v>25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-11.442</v>
      </c>
      <c r="AG45" s="82">
        <v>0</v>
      </c>
      <c r="AH45" s="82">
        <v>0</v>
      </c>
      <c r="AI45" s="82">
        <v>-11.442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13.558</v>
      </c>
      <c r="AV45" s="83">
        <f t="shared" si="13"/>
        <v>0</v>
      </c>
      <c r="AW45" s="83">
        <f t="shared" si="13"/>
        <v>0</v>
      </c>
      <c r="AX45" s="83">
        <f t="shared" si="13"/>
        <v>11.442</v>
      </c>
      <c r="AY45" s="83">
        <f t="shared" si="14"/>
        <v>-25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135.57999999999998</v>
      </c>
      <c r="CF45" s="80">
        <f t="shared" si="5"/>
        <v>0</v>
      </c>
      <c r="CG45" s="80">
        <f t="shared" si="5"/>
        <v>0</v>
      </c>
      <c r="CH45" s="80">
        <f t="shared" si="5"/>
        <v>114.42</v>
      </c>
      <c r="CI45" s="80">
        <f t="shared" si="24"/>
        <v>250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13.558</v>
      </c>
      <c r="DG45" s="81">
        <f t="shared" si="32"/>
        <v>-25</v>
      </c>
      <c r="DH45" s="81">
        <f t="shared" si="33"/>
        <v>0</v>
      </c>
      <c r="DI45" s="81">
        <f t="shared" si="34"/>
        <v>0</v>
      </c>
      <c r="DJ45" s="81">
        <f t="shared" si="35"/>
        <v>11.442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-13.558</v>
      </c>
      <c r="D46" s="82">
        <v>0</v>
      </c>
      <c r="E46" s="82">
        <v>0</v>
      </c>
      <c r="F46" s="82">
        <v>0</v>
      </c>
      <c r="G46" s="82">
        <v>-13.558</v>
      </c>
      <c r="H46" s="76"/>
      <c r="I46" s="31">
        <v>44</v>
      </c>
      <c r="J46" s="82">
        <v>13.558</v>
      </c>
      <c r="K46" s="82">
        <v>0</v>
      </c>
      <c r="L46" s="82">
        <v>0</v>
      </c>
      <c r="M46" s="82">
        <v>11.442</v>
      </c>
      <c r="N46" s="82">
        <v>25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-11.442</v>
      </c>
      <c r="AG46" s="82">
        <v>0</v>
      </c>
      <c r="AH46" s="82">
        <v>0</v>
      </c>
      <c r="AI46" s="82">
        <v>-11.442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13.558</v>
      </c>
      <c r="AV46" s="83">
        <f t="shared" si="13"/>
        <v>0</v>
      </c>
      <c r="AW46" s="83">
        <f t="shared" si="13"/>
        <v>0</v>
      </c>
      <c r="AX46" s="83">
        <f t="shared" si="13"/>
        <v>11.442</v>
      </c>
      <c r="AY46" s="83">
        <f t="shared" si="14"/>
        <v>-25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135.57999999999998</v>
      </c>
      <c r="CF46" s="80">
        <f t="shared" si="5"/>
        <v>0</v>
      </c>
      <c r="CG46" s="80">
        <f t="shared" si="5"/>
        <v>0</v>
      </c>
      <c r="CH46" s="80">
        <f t="shared" si="5"/>
        <v>114.42</v>
      </c>
      <c r="CI46" s="80">
        <f t="shared" si="24"/>
        <v>250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13.558</v>
      </c>
      <c r="DG46" s="81">
        <f t="shared" si="32"/>
        <v>-25</v>
      </c>
      <c r="DH46" s="81">
        <f t="shared" si="33"/>
        <v>0</v>
      </c>
      <c r="DI46" s="81">
        <f t="shared" si="34"/>
        <v>0</v>
      </c>
      <c r="DJ46" s="81">
        <f t="shared" si="35"/>
        <v>11.442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-30</v>
      </c>
      <c r="D47" s="82">
        <v>0</v>
      </c>
      <c r="E47" s="82">
        <v>0</v>
      </c>
      <c r="F47" s="82">
        <v>-2.859</v>
      </c>
      <c r="G47" s="82">
        <v>-32.859000000000002</v>
      </c>
      <c r="H47" s="76"/>
      <c r="I47" s="31">
        <v>45</v>
      </c>
      <c r="J47" s="82">
        <v>30</v>
      </c>
      <c r="K47" s="82">
        <v>0</v>
      </c>
      <c r="L47" s="82">
        <v>0</v>
      </c>
      <c r="M47" s="82">
        <v>0</v>
      </c>
      <c r="N47" s="82">
        <v>30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2.859</v>
      </c>
      <c r="AF47" s="82">
        <v>0</v>
      </c>
      <c r="AG47" s="82">
        <v>0</v>
      </c>
      <c r="AH47" s="82">
        <v>0</v>
      </c>
      <c r="AI47" s="82">
        <v>2.859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30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-30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2.859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-2.859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300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300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28.59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28.59</v>
      </c>
      <c r="DF47" s="81">
        <f t="shared" si="31"/>
        <v>32.859000000000002</v>
      </c>
      <c r="DG47" s="81">
        <f t="shared" si="32"/>
        <v>-30</v>
      </c>
      <c r="DH47" s="81">
        <f t="shared" si="33"/>
        <v>0</v>
      </c>
      <c r="DI47" s="81">
        <f t="shared" si="34"/>
        <v>0</v>
      </c>
      <c r="DJ47" s="81">
        <f t="shared" si="35"/>
        <v>-2.859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-25</v>
      </c>
      <c r="D48" s="82">
        <v>0</v>
      </c>
      <c r="E48" s="82">
        <v>0</v>
      </c>
      <c r="F48" s="82">
        <v>-38.939</v>
      </c>
      <c r="G48" s="82">
        <v>-63.939</v>
      </c>
      <c r="H48" s="76"/>
      <c r="I48" s="31">
        <v>46</v>
      </c>
      <c r="J48" s="82">
        <v>25</v>
      </c>
      <c r="K48" s="82">
        <v>0</v>
      </c>
      <c r="L48" s="82">
        <v>0</v>
      </c>
      <c r="M48" s="82">
        <v>0</v>
      </c>
      <c r="N48" s="82">
        <v>25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38.939</v>
      </c>
      <c r="AF48" s="82">
        <v>0</v>
      </c>
      <c r="AG48" s="82">
        <v>0</v>
      </c>
      <c r="AH48" s="82">
        <v>0</v>
      </c>
      <c r="AI48" s="82">
        <v>38.939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25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-25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38.939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-38.939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250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250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389.39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389.39</v>
      </c>
      <c r="DF48" s="81">
        <f t="shared" si="31"/>
        <v>63.939</v>
      </c>
      <c r="DG48" s="81">
        <f t="shared" si="32"/>
        <v>-25</v>
      </c>
      <c r="DH48" s="81">
        <f t="shared" si="33"/>
        <v>0</v>
      </c>
      <c r="DI48" s="81">
        <f t="shared" si="34"/>
        <v>0</v>
      </c>
      <c r="DJ48" s="81">
        <f t="shared" si="35"/>
        <v>-38.939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-27.518999999999998</v>
      </c>
      <c r="D49" s="82">
        <v>0</v>
      </c>
      <c r="E49" s="82">
        <v>0</v>
      </c>
      <c r="F49" s="82">
        <v>-37.481000000000002</v>
      </c>
      <c r="G49" s="82">
        <v>-65</v>
      </c>
      <c r="H49" s="76"/>
      <c r="I49" s="31">
        <v>47</v>
      </c>
      <c r="J49" s="82">
        <v>27.518999999999998</v>
      </c>
      <c r="K49" s="82">
        <v>0</v>
      </c>
      <c r="L49" s="82">
        <v>0</v>
      </c>
      <c r="M49" s="82">
        <v>0</v>
      </c>
      <c r="N49" s="82">
        <v>27.518999999999998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37.481000000000002</v>
      </c>
      <c r="AF49" s="82">
        <v>0</v>
      </c>
      <c r="AG49" s="82">
        <v>0</v>
      </c>
      <c r="AH49" s="82">
        <v>0</v>
      </c>
      <c r="AI49" s="82">
        <v>37.481000000000002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27.518999999999998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-27.518999999999998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37.481000000000002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-37.481000000000002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275.19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275.19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374.81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374.81</v>
      </c>
      <c r="DF49" s="81">
        <f t="shared" si="31"/>
        <v>65</v>
      </c>
      <c r="DG49" s="81">
        <f t="shared" si="32"/>
        <v>-27.518999999999998</v>
      </c>
      <c r="DH49" s="81">
        <f t="shared" si="33"/>
        <v>0</v>
      </c>
      <c r="DI49" s="81">
        <f t="shared" si="34"/>
        <v>0</v>
      </c>
      <c r="DJ49" s="81">
        <f t="shared" si="35"/>
        <v>-37.481000000000002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-17.358000000000001</v>
      </c>
      <c r="D50" s="82">
        <v>0</v>
      </c>
      <c r="E50" s="82">
        <v>0</v>
      </c>
      <c r="F50" s="82">
        <v>-23.641999999999999</v>
      </c>
      <c r="G50" s="82">
        <v>-41</v>
      </c>
      <c r="H50" s="76"/>
      <c r="I50" s="31">
        <v>48</v>
      </c>
      <c r="J50" s="82">
        <v>17.358000000000001</v>
      </c>
      <c r="K50" s="82">
        <v>0</v>
      </c>
      <c r="L50" s="82">
        <v>0</v>
      </c>
      <c r="M50" s="82">
        <v>0</v>
      </c>
      <c r="N50" s="82">
        <v>17.358000000000001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23.641999999999999</v>
      </c>
      <c r="AF50" s="82">
        <v>0</v>
      </c>
      <c r="AG50" s="82">
        <v>0</v>
      </c>
      <c r="AH50" s="82">
        <v>0</v>
      </c>
      <c r="AI50" s="82">
        <v>23.641999999999999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17.358000000000001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-17.358000000000001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23.641999999999999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-23.641999999999999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173.58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173.58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236.42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236.42</v>
      </c>
      <c r="DF50" s="81">
        <f t="shared" si="31"/>
        <v>41</v>
      </c>
      <c r="DG50" s="81">
        <f t="shared" si="32"/>
        <v>-17.358000000000001</v>
      </c>
      <c r="DH50" s="81">
        <f t="shared" si="33"/>
        <v>0</v>
      </c>
      <c r="DI50" s="81">
        <f t="shared" si="34"/>
        <v>0</v>
      </c>
      <c r="DJ50" s="81">
        <f t="shared" si="35"/>
        <v>-23.641999999999999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-2.117</v>
      </c>
      <c r="D51" s="82">
        <v>0</v>
      </c>
      <c r="E51" s="82">
        <v>0</v>
      </c>
      <c r="F51" s="82">
        <v>-2.883</v>
      </c>
      <c r="G51" s="82">
        <v>-5</v>
      </c>
      <c r="H51" s="76"/>
      <c r="I51" s="31">
        <v>49</v>
      </c>
      <c r="J51" s="82">
        <v>2.117</v>
      </c>
      <c r="K51" s="82">
        <v>0</v>
      </c>
      <c r="L51" s="82">
        <v>0</v>
      </c>
      <c r="M51" s="82">
        <v>0</v>
      </c>
      <c r="N51" s="82">
        <v>2.117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2.883</v>
      </c>
      <c r="AF51" s="82">
        <v>0</v>
      </c>
      <c r="AG51" s="82">
        <v>0</v>
      </c>
      <c r="AH51" s="82">
        <v>0</v>
      </c>
      <c r="AI51" s="82">
        <v>2.883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2.117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-2.117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2.883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-2.883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21.17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21.17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28.83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28.83</v>
      </c>
      <c r="DF51" s="81">
        <f t="shared" si="31"/>
        <v>5</v>
      </c>
      <c r="DG51" s="81">
        <f t="shared" si="32"/>
        <v>-2.117</v>
      </c>
      <c r="DH51" s="81">
        <f t="shared" si="33"/>
        <v>0</v>
      </c>
      <c r="DI51" s="81">
        <f t="shared" si="34"/>
        <v>0</v>
      </c>
      <c r="DJ51" s="81">
        <f t="shared" si="35"/>
        <v>-2.883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-18.204999999999998</v>
      </c>
      <c r="D68" s="82">
        <v>0</v>
      </c>
      <c r="E68" s="82">
        <v>0</v>
      </c>
      <c r="F68" s="82">
        <v>-24.795000000000002</v>
      </c>
      <c r="G68" s="82">
        <v>-43</v>
      </c>
      <c r="H68" s="76"/>
      <c r="I68" s="31">
        <v>66</v>
      </c>
      <c r="J68" s="82">
        <v>18.204999999999998</v>
      </c>
      <c r="K68" s="82">
        <v>0</v>
      </c>
      <c r="L68" s="82">
        <v>0</v>
      </c>
      <c r="M68" s="82">
        <v>0</v>
      </c>
      <c r="N68" s="82">
        <v>18.204999999999998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24.795000000000002</v>
      </c>
      <c r="AF68" s="82">
        <v>0</v>
      </c>
      <c r="AG68" s="82">
        <v>0</v>
      </c>
      <c r="AH68" s="82">
        <v>0</v>
      </c>
      <c r="AI68" s="82">
        <v>24.795000000000002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18.204999999999998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-18.204999999999998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24.795000000000002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-24.795000000000002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182.04999999999998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182.04999999999998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247.95000000000002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247.95000000000002</v>
      </c>
      <c r="DF68" s="81">
        <f t="shared" ref="DF68:DF99" si="59">AR68+AU68+BB68+BI68+BP68</f>
        <v>43</v>
      </c>
      <c r="DG68" s="81">
        <f t="shared" ref="DG68:DG99" si="60">AY68+AN68+BC68+BJ68+BQ68</f>
        <v>-18.204999999999998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-24.795000000000002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-20</v>
      </c>
      <c r="D69" s="82">
        <v>0</v>
      </c>
      <c r="E69" s="82">
        <v>0</v>
      </c>
      <c r="F69" s="82">
        <v>-46.128</v>
      </c>
      <c r="G69" s="82">
        <v>-66.128</v>
      </c>
      <c r="H69" s="76"/>
      <c r="I69" s="31">
        <v>67</v>
      </c>
      <c r="J69" s="82">
        <v>20</v>
      </c>
      <c r="K69" s="82">
        <v>0</v>
      </c>
      <c r="L69" s="82">
        <v>0</v>
      </c>
      <c r="M69" s="82">
        <v>0</v>
      </c>
      <c r="N69" s="82">
        <v>20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46.128</v>
      </c>
      <c r="AF69" s="82">
        <v>0</v>
      </c>
      <c r="AG69" s="82">
        <v>0</v>
      </c>
      <c r="AH69" s="82">
        <v>0</v>
      </c>
      <c r="AI69" s="82">
        <v>46.128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46.128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-46.128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461.28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461.28</v>
      </c>
      <c r="DF69" s="81">
        <f t="shared" si="59"/>
        <v>66.128</v>
      </c>
      <c r="DG69" s="81">
        <f t="shared" si="60"/>
        <v>-20</v>
      </c>
      <c r="DH69" s="81">
        <f t="shared" si="61"/>
        <v>0</v>
      </c>
      <c r="DI69" s="81">
        <f t="shared" si="62"/>
        <v>0</v>
      </c>
      <c r="DJ69" s="81">
        <f t="shared" si="63"/>
        <v>-46.128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-5</v>
      </c>
      <c r="D70" s="82">
        <v>0</v>
      </c>
      <c r="E70" s="82">
        <v>0</v>
      </c>
      <c r="F70" s="82">
        <v>-25.192</v>
      </c>
      <c r="G70" s="82">
        <v>-30.192</v>
      </c>
      <c r="H70" s="76"/>
      <c r="I70" s="31">
        <v>68</v>
      </c>
      <c r="J70" s="82">
        <v>5</v>
      </c>
      <c r="K70" s="82">
        <v>0</v>
      </c>
      <c r="L70" s="82">
        <v>0</v>
      </c>
      <c r="M70" s="82">
        <v>0</v>
      </c>
      <c r="N70" s="82">
        <v>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25.192</v>
      </c>
      <c r="AF70" s="82">
        <v>0</v>
      </c>
      <c r="AG70" s="82">
        <v>0</v>
      </c>
      <c r="AH70" s="82">
        <v>0</v>
      </c>
      <c r="AI70" s="82">
        <v>25.192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25.192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-25.192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251.92000000000002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251.92000000000002</v>
      </c>
      <c r="DF70" s="81">
        <f t="shared" si="59"/>
        <v>30.192</v>
      </c>
      <c r="DG70" s="81">
        <f t="shared" si="60"/>
        <v>-5</v>
      </c>
      <c r="DH70" s="81">
        <f t="shared" si="61"/>
        <v>0</v>
      </c>
      <c r="DI70" s="81">
        <f t="shared" si="62"/>
        <v>0</v>
      </c>
      <c r="DJ70" s="81">
        <f t="shared" si="63"/>
        <v>-25.192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-2.0459999999999998</v>
      </c>
      <c r="G71" s="82">
        <v>-2.0459999999999998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-1.2669999999999999</v>
      </c>
      <c r="N71" s="82">
        <v>-1.2669999999999999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2.0459999999999998</v>
      </c>
      <c r="AF71" s="82">
        <v>1.2669999999999999</v>
      </c>
      <c r="AG71" s="82">
        <v>0</v>
      </c>
      <c r="AH71" s="82">
        <v>0</v>
      </c>
      <c r="AI71" s="82">
        <v>3.3130000000000002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2.0459999999999998</v>
      </c>
      <c r="BQ71" s="83">
        <f t="shared" si="47"/>
        <v>1.2669999999999999</v>
      </c>
      <c r="BR71" s="83">
        <f t="shared" si="47"/>
        <v>0</v>
      </c>
      <c r="BS71" s="83">
        <f t="shared" si="47"/>
        <v>0</v>
      </c>
      <c r="BT71" s="83">
        <f t="shared" si="48"/>
        <v>-3.3129999999999997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20.459999999999997</v>
      </c>
      <c r="DA71" s="80">
        <f t="shared" si="57"/>
        <v>12.669999999999998</v>
      </c>
      <c r="DB71" s="80">
        <f t="shared" si="57"/>
        <v>0</v>
      </c>
      <c r="DC71" s="80">
        <f t="shared" si="57"/>
        <v>0</v>
      </c>
      <c r="DD71" s="80">
        <f t="shared" si="58"/>
        <v>33.129999999999995</v>
      </c>
      <c r="DF71" s="81">
        <f t="shared" si="59"/>
        <v>2.0459999999999998</v>
      </c>
      <c r="DG71" s="81">
        <f t="shared" si="60"/>
        <v>1.2669999999999999</v>
      </c>
      <c r="DH71" s="81">
        <f t="shared" si="61"/>
        <v>0</v>
      </c>
      <c r="DI71" s="81">
        <f t="shared" si="62"/>
        <v>0</v>
      </c>
      <c r="DJ71" s="81">
        <f t="shared" si="63"/>
        <v>-3.3129999999999997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-11.284000000000001</v>
      </c>
      <c r="G74" s="82">
        <v>-11.284000000000001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-6.992</v>
      </c>
      <c r="N74" s="82">
        <v>-6.992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11.284000000000001</v>
      </c>
      <c r="AF74" s="82">
        <v>6.992</v>
      </c>
      <c r="AG74" s="82">
        <v>0</v>
      </c>
      <c r="AH74" s="82">
        <v>0</v>
      </c>
      <c r="AI74" s="82">
        <v>18.276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11.284000000000001</v>
      </c>
      <c r="BQ74" s="83">
        <f t="shared" si="47"/>
        <v>6.992</v>
      </c>
      <c r="BR74" s="83">
        <f t="shared" si="47"/>
        <v>0</v>
      </c>
      <c r="BS74" s="83">
        <f t="shared" si="47"/>
        <v>0</v>
      </c>
      <c r="BT74" s="83">
        <f t="shared" si="48"/>
        <v>-18.276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112.84</v>
      </c>
      <c r="DA74" s="80">
        <f t="shared" si="57"/>
        <v>69.92</v>
      </c>
      <c r="DB74" s="80">
        <f t="shared" si="57"/>
        <v>0</v>
      </c>
      <c r="DC74" s="80">
        <f t="shared" si="57"/>
        <v>0</v>
      </c>
      <c r="DD74" s="80">
        <f t="shared" si="58"/>
        <v>182.76</v>
      </c>
      <c r="DF74" s="81">
        <f t="shared" si="59"/>
        <v>11.284000000000001</v>
      </c>
      <c r="DG74" s="81">
        <f t="shared" si="60"/>
        <v>6.992</v>
      </c>
      <c r="DH74" s="81">
        <f t="shared" si="61"/>
        <v>0</v>
      </c>
      <c r="DI74" s="81">
        <f t="shared" si="62"/>
        <v>0</v>
      </c>
      <c r="DJ74" s="81">
        <f t="shared" si="63"/>
        <v>-18.276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-13.75</v>
      </c>
      <c r="G75" s="82">
        <v>-13.75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-8.52</v>
      </c>
      <c r="N75" s="82">
        <v>-8.52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13.75</v>
      </c>
      <c r="AF75" s="82">
        <v>8.52</v>
      </c>
      <c r="AG75" s="82">
        <v>0</v>
      </c>
      <c r="AH75" s="82">
        <v>0</v>
      </c>
      <c r="AI75" s="82">
        <v>22.27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13.75</v>
      </c>
      <c r="BQ75" s="83">
        <f t="shared" si="47"/>
        <v>8.52</v>
      </c>
      <c r="BR75" s="83">
        <f t="shared" si="47"/>
        <v>0</v>
      </c>
      <c r="BS75" s="83">
        <f t="shared" si="47"/>
        <v>0</v>
      </c>
      <c r="BT75" s="83">
        <f t="shared" si="48"/>
        <v>-22.27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137.5</v>
      </c>
      <c r="DA75" s="80">
        <f t="shared" si="57"/>
        <v>85.199999999999989</v>
      </c>
      <c r="DB75" s="80">
        <f t="shared" si="57"/>
        <v>0</v>
      </c>
      <c r="DC75" s="80">
        <f t="shared" si="57"/>
        <v>0</v>
      </c>
      <c r="DD75" s="80">
        <f t="shared" si="58"/>
        <v>222.7</v>
      </c>
      <c r="DF75" s="81">
        <f t="shared" si="59"/>
        <v>13.75</v>
      </c>
      <c r="DG75" s="81">
        <f t="shared" si="60"/>
        <v>8.52</v>
      </c>
      <c r="DH75" s="81">
        <f t="shared" si="61"/>
        <v>0</v>
      </c>
      <c r="DI75" s="81">
        <f t="shared" si="62"/>
        <v>0</v>
      </c>
      <c r="DJ75" s="81">
        <f t="shared" si="63"/>
        <v>-22.27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-10.603</v>
      </c>
      <c r="G76" s="82">
        <v>-10.603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-6.569</v>
      </c>
      <c r="N76" s="82">
        <v>-6.569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10.603</v>
      </c>
      <c r="AF76" s="82">
        <v>6.569</v>
      </c>
      <c r="AG76" s="82">
        <v>0</v>
      </c>
      <c r="AH76" s="82">
        <v>0</v>
      </c>
      <c r="AI76" s="82">
        <v>17.172000000000001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10.603</v>
      </c>
      <c r="BQ76" s="83">
        <f t="shared" si="47"/>
        <v>6.569</v>
      </c>
      <c r="BR76" s="83">
        <f t="shared" si="47"/>
        <v>0</v>
      </c>
      <c r="BS76" s="83">
        <f t="shared" si="47"/>
        <v>0</v>
      </c>
      <c r="BT76" s="83">
        <f t="shared" si="48"/>
        <v>-17.172000000000001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106.03</v>
      </c>
      <c r="DA76" s="80">
        <f t="shared" si="57"/>
        <v>65.69</v>
      </c>
      <c r="DB76" s="80">
        <f t="shared" si="57"/>
        <v>0</v>
      </c>
      <c r="DC76" s="80">
        <f t="shared" si="57"/>
        <v>0</v>
      </c>
      <c r="DD76" s="80">
        <f t="shared" si="58"/>
        <v>171.72</v>
      </c>
      <c r="DF76" s="81">
        <f t="shared" si="59"/>
        <v>10.603</v>
      </c>
      <c r="DG76" s="81">
        <f t="shared" si="60"/>
        <v>6.569</v>
      </c>
      <c r="DH76" s="81">
        <f t="shared" si="61"/>
        <v>0</v>
      </c>
      <c r="DI76" s="81">
        <f t="shared" si="62"/>
        <v>0</v>
      </c>
      <c r="DJ76" s="81">
        <f t="shared" si="63"/>
        <v>-17.172000000000001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-11.132</v>
      </c>
      <c r="G77" s="82">
        <v>-11.132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-6.8979999999999997</v>
      </c>
      <c r="N77" s="82">
        <v>-6.8979999999999997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11.132</v>
      </c>
      <c r="AF77" s="82">
        <v>6.8979999999999997</v>
      </c>
      <c r="AG77" s="82">
        <v>0</v>
      </c>
      <c r="AH77" s="82">
        <v>0</v>
      </c>
      <c r="AI77" s="82">
        <v>18.03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11.132</v>
      </c>
      <c r="BQ77" s="83">
        <f t="shared" si="47"/>
        <v>6.8979999999999997</v>
      </c>
      <c r="BR77" s="83">
        <f t="shared" si="47"/>
        <v>0</v>
      </c>
      <c r="BS77" s="83">
        <f t="shared" si="47"/>
        <v>0</v>
      </c>
      <c r="BT77" s="83">
        <f t="shared" si="48"/>
        <v>-18.03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111.32</v>
      </c>
      <c r="DA77" s="80">
        <f t="shared" si="57"/>
        <v>68.97999999999999</v>
      </c>
      <c r="DB77" s="80">
        <f t="shared" si="57"/>
        <v>0</v>
      </c>
      <c r="DC77" s="80">
        <f t="shared" si="57"/>
        <v>0</v>
      </c>
      <c r="DD77" s="80">
        <f t="shared" si="58"/>
        <v>180.29999999999998</v>
      </c>
      <c r="DF77" s="81">
        <f t="shared" si="59"/>
        <v>11.132</v>
      </c>
      <c r="DG77" s="81">
        <f t="shared" si="60"/>
        <v>6.8979999999999997</v>
      </c>
      <c r="DH77" s="81">
        <f t="shared" si="61"/>
        <v>0</v>
      </c>
      <c r="DI77" s="81">
        <f t="shared" si="62"/>
        <v>0</v>
      </c>
      <c r="DJ77" s="81">
        <f t="shared" si="63"/>
        <v>-18.03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-13.022</v>
      </c>
      <c r="G78" s="82">
        <v>-13.022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-8.0679999999999996</v>
      </c>
      <c r="N78" s="82">
        <v>-8.0679999999999996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13.022</v>
      </c>
      <c r="AF78" s="82">
        <v>8.0679999999999996</v>
      </c>
      <c r="AG78" s="82">
        <v>0</v>
      </c>
      <c r="AH78" s="82">
        <v>0</v>
      </c>
      <c r="AI78" s="82">
        <v>21.09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13.022</v>
      </c>
      <c r="BQ78" s="83">
        <f t="shared" si="47"/>
        <v>8.0679999999999996</v>
      </c>
      <c r="BR78" s="83">
        <f t="shared" si="47"/>
        <v>0</v>
      </c>
      <c r="BS78" s="83">
        <f t="shared" si="47"/>
        <v>0</v>
      </c>
      <c r="BT78" s="83">
        <f t="shared" si="48"/>
        <v>-21.09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130.22</v>
      </c>
      <c r="DA78" s="80">
        <f t="shared" si="57"/>
        <v>80.679999999999993</v>
      </c>
      <c r="DB78" s="80">
        <f t="shared" si="57"/>
        <v>0</v>
      </c>
      <c r="DC78" s="80">
        <f t="shared" si="57"/>
        <v>0</v>
      </c>
      <c r="DD78" s="80">
        <f t="shared" si="58"/>
        <v>210.89999999999998</v>
      </c>
      <c r="DF78" s="81">
        <f t="shared" si="59"/>
        <v>13.022</v>
      </c>
      <c r="DG78" s="81">
        <f t="shared" si="60"/>
        <v>8.0679999999999996</v>
      </c>
      <c r="DH78" s="81">
        <f t="shared" si="61"/>
        <v>0</v>
      </c>
      <c r="DI78" s="81">
        <f t="shared" si="62"/>
        <v>0</v>
      </c>
      <c r="DJ78" s="81">
        <f t="shared" si="63"/>
        <v>-21.09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-18.416</v>
      </c>
      <c r="G79" s="82">
        <v>-18.416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-11.411</v>
      </c>
      <c r="N79" s="82">
        <v>-11.411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18.416</v>
      </c>
      <c r="AF79" s="82">
        <v>11.411</v>
      </c>
      <c r="AG79" s="82">
        <v>0</v>
      </c>
      <c r="AH79" s="82">
        <v>0</v>
      </c>
      <c r="AI79" s="82">
        <v>29.827000000000002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18.416</v>
      </c>
      <c r="BQ79" s="83">
        <f t="shared" si="47"/>
        <v>11.411</v>
      </c>
      <c r="BR79" s="83">
        <f t="shared" si="47"/>
        <v>0</v>
      </c>
      <c r="BS79" s="83">
        <f t="shared" si="47"/>
        <v>0</v>
      </c>
      <c r="BT79" s="83">
        <f t="shared" si="48"/>
        <v>-29.826999999999998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184.16</v>
      </c>
      <c r="DA79" s="80">
        <f t="shared" si="57"/>
        <v>114.11</v>
      </c>
      <c r="DB79" s="80">
        <f t="shared" si="57"/>
        <v>0</v>
      </c>
      <c r="DC79" s="80">
        <f t="shared" si="57"/>
        <v>0</v>
      </c>
      <c r="DD79" s="80">
        <f t="shared" si="58"/>
        <v>298.27</v>
      </c>
      <c r="DF79" s="81">
        <f t="shared" si="59"/>
        <v>18.416</v>
      </c>
      <c r="DG79" s="81">
        <f t="shared" si="60"/>
        <v>11.411</v>
      </c>
      <c r="DH79" s="81">
        <f t="shared" si="61"/>
        <v>0</v>
      </c>
      <c r="DI79" s="81">
        <f t="shared" si="62"/>
        <v>0</v>
      </c>
      <c r="DJ79" s="81">
        <f t="shared" si="63"/>
        <v>-29.826999999999998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-6.665</v>
      </c>
      <c r="G80" s="82">
        <v>-6.665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-4.13</v>
      </c>
      <c r="N80" s="82">
        <v>-4.13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6.665</v>
      </c>
      <c r="AF80" s="82">
        <v>4.13</v>
      </c>
      <c r="AG80" s="82">
        <v>0</v>
      </c>
      <c r="AH80" s="82">
        <v>0</v>
      </c>
      <c r="AI80" s="82">
        <v>10.795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6.665</v>
      </c>
      <c r="BQ80" s="83">
        <f t="shared" si="47"/>
        <v>4.13</v>
      </c>
      <c r="BR80" s="83">
        <f t="shared" si="47"/>
        <v>0</v>
      </c>
      <c r="BS80" s="83">
        <f t="shared" si="47"/>
        <v>0</v>
      </c>
      <c r="BT80" s="83">
        <f t="shared" si="48"/>
        <v>-10.795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66.650000000000006</v>
      </c>
      <c r="DA80" s="80">
        <f t="shared" si="57"/>
        <v>41.3</v>
      </c>
      <c r="DB80" s="80">
        <f t="shared" si="57"/>
        <v>0</v>
      </c>
      <c r="DC80" s="80">
        <f t="shared" si="57"/>
        <v>0</v>
      </c>
      <c r="DD80" s="80">
        <f t="shared" si="58"/>
        <v>107.95</v>
      </c>
      <c r="DF80" s="81">
        <f t="shared" si="59"/>
        <v>6.665</v>
      </c>
      <c r="DG80" s="81">
        <f t="shared" si="60"/>
        <v>4.13</v>
      </c>
      <c r="DH80" s="81">
        <f t="shared" si="61"/>
        <v>0</v>
      </c>
      <c r="DI80" s="81">
        <f t="shared" si="62"/>
        <v>0</v>
      </c>
      <c r="DJ80" s="81">
        <f t="shared" si="63"/>
        <v>-10.795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-12.637</v>
      </c>
      <c r="G81" s="82">
        <v>-12.637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-7.8289999999999997</v>
      </c>
      <c r="N81" s="82">
        <v>-7.8289999999999997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12.637</v>
      </c>
      <c r="AF81" s="82">
        <v>7.8289999999999997</v>
      </c>
      <c r="AG81" s="82">
        <v>0</v>
      </c>
      <c r="AH81" s="82">
        <v>0</v>
      </c>
      <c r="AI81" s="82">
        <v>20.466000000000001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12.637</v>
      </c>
      <c r="BQ81" s="83">
        <f t="shared" si="47"/>
        <v>7.8289999999999997</v>
      </c>
      <c r="BR81" s="83">
        <f t="shared" si="47"/>
        <v>0</v>
      </c>
      <c r="BS81" s="83">
        <f t="shared" si="47"/>
        <v>0</v>
      </c>
      <c r="BT81" s="83">
        <f t="shared" si="48"/>
        <v>-20.466000000000001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126.37</v>
      </c>
      <c r="DA81" s="80">
        <f t="shared" si="57"/>
        <v>78.289999999999992</v>
      </c>
      <c r="DB81" s="80">
        <f t="shared" si="57"/>
        <v>0</v>
      </c>
      <c r="DC81" s="80">
        <f t="shared" si="57"/>
        <v>0</v>
      </c>
      <c r="DD81" s="80">
        <f t="shared" si="58"/>
        <v>204.66</v>
      </c>
      <c r="DF81" s="81">
        <f t="shared" si="59"/>
        <v>12.637</v>
      </c>
      <c r="DG81" s="81">
        <f t="shared" si="60"/>
        <v>7.8289999999999997</v>
      </c>
      <c r="DH81" s="81">
        <f t="shared" si="61"/>
        <v>0</v>
      </c>
      <c r="DI81" s="81">
        <f t="shared" si="62"/>
        <v>0</v>
      </c>
      <c r="DJ81" s="81">
        <f t="shared" si="63"/>
        <v>-20.466000000000001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-37.043999999999997</v>
      </c>
      <c r="G82" s="82">
        <v>-37.043999999999997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-22.952000000000002</v>
      </c>
      <c r="N82" s="82">
        <v>-22.952000000000002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37.043999999999997</v>
      </c>
      <c r="AF82" s="82">
        <v>22.952000000000002</v>
      </c>
      <c r="AG82" s="82">
        <v>0</v>
      </c>
      <c r="AH82" s="82">
        <v>0</v>
      </c>
      <c r="AI82" s="82">
        <v>59.996000000000002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37.043999999999997</v>
      </c>
      <c r="BQ82" s="83">
        <f t="shared" si="47"/>
        <v>22.952000000000002</v>
      </c>
      <c r="BR82" s="83">
        <f t="shared" si="47"/>
        <v>0</v>
      </c>
      <c r="BS82" s="83">
        <f t="shared" si="47"/>
        <v>0</v>
      </c>
      <c r="BT82" s="83">
        <f t="shared" si="48"/>
        <v>-59.995999999999995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370.43999999999994</v>
      </c>
      <c r="DA82" s="80">
        <f t="shared" si="57"/>
        <v>229.52</v>
      </c>
      <c r="DB82" s="80">
        <f t="shared" si="57"/>
        <v>0</v>
      </c>
      <c r="DC82" s="80">
        <f t="shared" si="57"/>
        <v>0</v>
      </c>
      <c r="DD82" s="80">
        <f t="shared" si="58"/>
        <v>599.95999999999992</v>
      </c>
      <c r="DF82" s="81">
        <f t="shared" si="59"/>
        <v>37.043999999999997</v>
      </c>
      <c r="DG82" s="81">
        <f t="shared" si="60"/>
        <v>22.952000000000002</v>
      </c>
      <c r="DH82" s="81">
        <f t="shared" si="61"/>
        <v>0</v>
      </c>
      <c r="DI82" s="81">
        <f t="shared" si="62"/>
        <v>0</v>
      </c>
      <c r="DJ82" s="81">
        <f t="shared" si="63"/>
        <v>-59.995999999999995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-50</v>
      </c>
      <c r="D83" s="82">
        <v>0</v>
      </c>
      <c r="E83" s="82">
        <v>0</v>
      </c>
      <c r="F83" s="82">
        <v>-109.57599999999999</v>
      </c>
      <c r="G83" s="82">
        <v>-159.57599999999999</v>
      </c>
      <c r="H83" s="76"/>
      <c r="I83" s="31">
        <v>81</v>
      </c>
      <c r="J83" s="82">
        <v>50</v>
      </c>
      <c r="K83" s="82">
        <v>0</v>
      </c>
      <c r="L83" s="82">
        <v>0</v>
      </c>
      <c r="M83" s="82">
        <v>0</v>
      </c>
      <c r="N83" s="82">
        <v>50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109.57599999999999</v>
      </c>
      <c r="AF83" s="82">
        <v>0</v>
      </c>
      <c r="AG83" s="82">
        <v>0</v>
      </c>
      <c r="AH83" s="82">
        <v>0</v>
      </c>
      <c r="AI83" s="82">
        <v>109.57599999999999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109.57599999999999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-109.57599999999999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1095.76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1095.76</v>
      </c>
      <c r="DF83" s="81">
        <f t="shared" si="59"/>
        <v>159.57599999999999</v>
      </c>
      <c r="DG83" s="81">
        <f t="shared" si="60"/>
        <v>-50</v>
      </c>
      <c r="DH83" s="81">
        <f t="shared" si="61"/>
        <v>0</v>
      </c>
      <c r="DI83" s="81">
        <f t="shared" si="62"/>
        <v>0</v>
      </c>
      <c r="DJ83" s="81">
        <f t="shared" si="63"/>
        <v>-109.57599999999999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-55</v>
      </c>
      <c r="D84" s="82">
        <v>0</v>
      </c>
      <c r="E84" s="82">
        <v>0</v>
      </c>
      <c r="F84" s="82">
        <v>-126.792</v>
      </c>
      <c r="G84" s="82">
        <v>-181.792</v>
      </c>
      <c r="H84" s="76"/>
      <c r="I84" s="31">
        <v>82</v>
      </c>
      <c r="J84" s="82">
        <v>55</v>
      </c>
      <c r="K84" s="82">
        <v>0</v>
      </c>
      <c r="L84" s="82">
        <v>0</v>
      </c>
      <c r="M84" s="82">
        <v>0</v>
      </c>
      <c r="N84" s="82">
        <v>55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126.792</v>
      </c>
      <c r="AF84" s="82">
        <v>0</v>
      </c>
      <c r="AG84" s="82">
        <v>0</v>
      </c>
      <c r="AH84" s="82">
        <v>0</v>
      </c>
      <c r="AI84" s="82">
        <v>126.792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126.792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-126.792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1267.92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1267.92</v>
      </c>
      <c r="DF84" s="81">
        <f t="shared" si="59"/>
        <v>181.792</v>
      </c>
      <c r="DG84" s="81">
        <f t="shared" si="60"/>
        <v>-55</v>
      </c>
      <c r="DH84" s="81">
        <f t="shared" si="61"/>
        <v>0</v>
      </c>
      <c r="DI84" s="81">
        <f t="shared" si="62"/>
        <v>0</v>
      </c>
      <c r="DJ84" s="81">
        <f t="shared" si="63"/>
        <v>-126.792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-70</v>
      </c>
      <c r="D85" s="82">
        <v>0</v>
      </c>
      <c r="E85" s="82">
        <v>0</v>
      </c>
      <c r="F85" s="82">
        <v>-144.24199999999999</v>
      </c>
      <c r="G85" s="82">
        <v>-214.24199999999999</v>
      </c>
      <c r="H85" s="76"/>
      <c r="I85" s="31">
        <v>83</v>
      </c>
      <c r="J85" s="82">
        <v>70</v>
      </c>
      <c r="K85" s="82">
        <v>0</v>
      </c>
      <c r="L85" s="82">
        <v>0</v>
      </c>
      <c r="M85" s="82">
        <v>0</v>
      </c>
      <c r="N85" s="82">
        <v>70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144.24199999999999</v>
      </c>
      <c r="AF85" s="82">
        <v>0</v>
      </c>
      <c r="AG85" s="82">
        <v>0</v>
      </c>
      <c r="AH85" s="82">
        <v>0</v>
      </c>
      <c r="AI85" s="82">
        <v>144.24199999999999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144.24199999999999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-144.24199999999999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1442.4199999999998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1442.4199999999998</v>
      </c>
      <c r="DF85" s="81">
        <f t="shared" si="59"/>
        <v>214.24199999999999</v>
      </c>
      <c r="DG85" s="81">
        <f t="shared" si="60"/>
        <v>-70</v>
      </c>
      <c r="DH85" s="81">
        <f t="shared" si="61"/>
        <v>0</v>
      </c>
      <c r="DI85" s="81">
        <f t="shared" si="62"/>
        <v>0</v>
      </c>
      <c r="DJ85" s="81">
        <f t="shared" si="63"/>
        <v>-144.24199999999999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-85</v>
      </c>
      <c r="D86" s="82">
        <v>0</v>
      </c>
      <c r="E86" s="82">
        <v>0</v>
      </c>
      <c r="F86" s="82">
        <v>-118</v>
      </c>
      <c r="G86" s="82">
        <v>-203</v>
      </c>
      <c r="H86" s="76"/>
      <c r="I86" s="31">
        <v>84</v>
      </c>
      <c r="J86" s="82">
        <v>85</v>
      </c>
      <c r="K86" s="82">
        <v>0</v>
      </c>
      <c r="L86" s="82">
        <v>0</v>
      </c>
      <c r="M86" s="82">
        <v>0</v>
      </c>
      <c r="N86" s="82">
        <v>85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118</v>
      </c>
      <c r="AF86" s="82">
        <v>0</v>
      </c>
      <c r="AG86" s="82">
        <v>0</v>
      </c>
      <c r="AH86" s="82">
        <v>0</v>
      </c>
      <c r="AI86" s="82">
        <v>118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1180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1180</v>
      </c>
      <c r="DF86" s="81">
        <f t="shared" si="59"/>
        <v>203</v>
      </c>
      <c r="DG86" s="81">
        <f t="shared" si="60"/>
        <v>-85</v>
      </c>
      <c r="DH86" s="81">
        <f t="shared" si="61"/>
        <v>0</v>
      </c>
      <c r="DI86" s="81">
        <f t="shared" si="62"/>
        <v>0</v>
      </c>
      <c r="DJ86" s="81">
        <f t="shared" si="63"/>
        <v>-118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-53</v>
      </c>
      <c r="D87" s="82">
        <v>0</v>
      </c>
      <c r="E87" s="82">
        <v>0</v>
      </c>
      <c r="F87" s="82">
        <v>-116</v>
      </c>
      <c r="G87" s="82">
        <v>-169</v>
      </c>
      <c r="H87" s="76"/>
      <c r="I87" s="31">
        <v>85</v>
      </c>
      <c r="J87" s="82">
        <v>53</v>
      </c>
      <c r="K87" s="82">
        <v>0</v>
      </c>
      <c r="L87" s="82">
        <v>0</v>
      </c>
      <c r="M87" s="82">
        <v>0</v>
      </c>
      <c r="N87" s="82">
        <v>53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116</v>
      </c>
      <c r="AF87" s="82">
        <v>0</v>
      </c>
      <c r="AG87" s="82">
        <v>0</v>
      </c>
      <c r="AH87" s="82">
        <v>0</v>
      </c>
      <c r="AI87" s="82">
        <v>116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53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-53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116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-116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530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530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1160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1160</v>
      </c>
      <c r="DF87" s="81">
        <f t="shared" si="59"/>
        <v>169</v>
      </c>
      <c r="DG87" s="81">
        <f t="shared" si="60"/>
        <v>-53</v>
      </c>
      <c r="DH87" s="81">
        <f t="shared" si="61"/>
        <v>0</v>
      </c>
      <c r="DI87" s="81">
        <f t="shared" si="62"/>
        <v>0</v>
      </c>
      <c r="DJ87" s="81">
        <f t="shared" si="63"/>
        <v>-116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-40</v>
      </c>
      <c r="D88" s="82">
        <v>0</v>
      </c>
      <c r="E88" s="82">
        <v>0</v>
      </c>
      <c r="F88" s="82">
        <v>-18.122</v>
      </c>
      <c r="G88" s="82">
        <v>-58.122</v>
      </c>
      <c r="H88" s="76"/>
      <c r="I88" s="31">
        <v>86</v>
      </c>
      <c r="J88" s="82">
        <v>40</v>
      </c>
      <c r="K88" s="82">
        <v>0</v>
      </c>
      <c r="L88" s="82">
        <v>0</v>
      </c>
      <c r="M88" s="82">
        <v>0</v>
      </c>
      <c r="N88" s="82">
        <v>40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18.122</v>
      </c>
      <c r="AF88" s="82">
        <v>0</v>
      </c>
      <c r="AG88" s="82">
        <v>0</v>
      </c>
      <c r="AH88" s="82">
        <v>0</v>
      </c>
      <c r="AI88" s="82">
        <v>18.122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18.122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-18.122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181.22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181.22</v>
      </c>
      <c r="DF88" s="81">
        <f t="shared" si="59"/>
        <v>58.122</v>
      </c>
      <c r="DG88" s="81">
        <f t="shared" si="60"/>
        <v>-40</v>
      </c>
      <c r="DH88" s="81">
        <f t="shared" si="61"/>
        <v>0</v>
      </c>
      <c r="DI88" s="81">
        <f t="shared" si="62"/>
        <v>0</v>
      </c>
      <c r="DJ88" s="81">
        <f t="shared" si="63"/>
        <v>-18.122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-45</v>
      </c>
      <c r="D89" s="82">
        <v>0</v>
      </c>
      <c r="E89" s="82">
        <v>0</v>
      </c>
      <c r="F89" s="82">
        <v>-25.952000000000002</v>
      </c>
      <c r="G89" s="82">
        <v>-70.951999999999998</v>
      </c>
      <c r="H89" s="76"/>
      <c r="I89" s="31">
        <v>87</v>
      </c>
      <c r="J89" s="82">
        <v>45</v>
      </c>
      <c r="K89" s="82">
        <v>0</v>
      </c>
      <c r="L89" s="82">
        <v>0</v>
      </c>
      <c r="M89" s="82">
        <v>0</v>
      </c>
      <c r="N89" s="82">
        <v>45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25.952000000000002</v>
      </c>
      <c r="AF89" s="82">
        <v>0</v>
      </c>
      <c r="AG89" s="82">
        <v>0</v>
      </c>
      <c r="AH89" s="82">
        <v>0</v>
      </c>
      <c r="AI89" s="82">
        <v>25.952000000000002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25.952000000000002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-25.952000000000002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259.52000000000004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259.52000000000004</v>
      </c>
      <c r="DF89" s="81">
        <f t="shared" si="59"/>
        <v>70.951999999999998</v>
      </c>
      <c r="DG89" s="81">
        <f t="shared" si="60"/>
        <v>-45</v>
      </c>
      <c r="DH89" s="81">
        <f t="shared" si="61"/>
        <v>0</v>
      </c>
      <c r="DI89" s="81">
        <f t="shared" si="62"/>
        <v>0</v>
      </c>
      <c r="DJ89" s="81">
        <f t="shared" si="63"/>
        <v>-25.952000000000002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-60</v>
      </c>
      <c r="D90" s="82">
        <v>0</v>
      </c>
      <c r="E90" s="82">
        <v>0</v>
      </c>
      <c r="F90" s="82">
        <v>-10.188000000000001</v>
      </c>
      <c r="G90" s="82">
        <v>-70.188000000000002</v>
      </c>
      <c r="H90" s="76"/>
      <c r="I90" s="31">
        <v>88</v>
      </c>
      <c r="J90" s="82">
        <v>60</v>
      </c>
      <c r="K90" s="82">
        <v>0</v>
      </c>
      <c r="L90" s="82">
        <v>0</v>
      </c>
      <c r="M90" s="82">
        <v>0</v>
      </c>
      <c r="N90" s="82">
        <v>60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10.188000000000001</v>
      </c>
      <c r="AF90" s="82">
        <v>0</v>
      </c>
      <c r="AG90" s="82">
        <v>0</v>
      </c>
      <c r="AH90" s="82">
        <v>0</v>
      </c>
      <c r="AI90" s="82">
        <v>10.188000000000001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10.188000000000001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-10.188000000000001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101.88000000000001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101.88000000000001</v>
      </c>
      <c r="DF90" s="81">
        <f t="shared" si="59"/>
        <v>70.188000000000002</v>
      </c>
      <c r="DG90" s="81">
        <f t="shared" si="60"/>
        <v>-60</v>
      </c>
      <c r="DH90" s="81">
        <f t="shared" si="61"/>
        <v>0</v>
      </c>
      <c r="DI90" s="81">
        <f t="shared" si="62"/>
        <v>0</v>
      </c>
      <c r="DJ90" s="81">
        <f t="shared" si="63"/>
        <v>-10.188000000000001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-14.711</v>
      </c>
      <c r="G91" s="82">
        <v>-14.711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14.711</v>
      </c>
      <c r="AF91" s="82">
        <v>0</v>
      </c>
      <c r="AG91" s="82">
        <v>0</v>
      </c>
      <c r="AH91" s="82">
        <v>0</v>
      </c>
      <c r="AI91" s="82">
        <v>14.711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14.711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-14.711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147.11000000000001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147.11000000000001</v>
      </c>
      <c r="DF91" s="81">
        <f t="shared" si="59"/>
        <v>14.711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-14.711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-33.941000000000003</v>
      </c>
      <c r="G92" s="82">
        <v>-33.941000000000003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33.941000000000003</v>
      </c>
      <c r="AF92" s="82">
        <v>0</v>
      </c>
      <c r="AG92" s="82">
        <v>0</v>
      </c>
      <c r="AH92" s="82">
        <v>0</v>
      </c>
      <c r="AI92" s="82">
        <v>33.941000000000003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33.941000000000003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-33.941000000000003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339.41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339.41</v>
      </c>
      <c r="DF92" s="81">
        <f t="shared" si="59"/>
        <v>33.941000000000003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-33.941000000000003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-19</v>
      </c>
      <c r="G93" s="82">
        <v>-19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19</v>
      </c>
      <c r="AF93" s="82">
        <v>0</v>
      </c>
      <c r="AG93" s="82">
        <v>0</v>
      </c>
      <c r="AH93" s="82">
        <v>0</v>
      </c>
      <c r="AI93" s="82">
        <v>19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190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190</v>
      </c>
      <c r="DF93" s="81">
        <f t="shared" si="59"/>
        <v>19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0.18110625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9.1535000000000019E-3</v>
      </c>
      <c r="AY99" s="87">
        <f t="shared" si="65"/>
        <v>-0.19025975000000001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0.53138050000000003</v>
      </c>
      <c r="BQ99" s="87">
        <f t="shared" ref="BQ99:BT99" si="68">SUM(BQ3:BQ98)/4000</f>
        <v>6.3059500000000004E-2</v>
      </c>
      <c r="BR99" s="87">
        <f t="shared" si="68"/>
        <v>0</v>
      </c>
      <c r="BS99" s="87">
        <f t="shared" si="68"/>
        <v>0</v>
      </c>
      <c r="BT99" s="87">
        <f t="shared" si="68"/>
        <v>-0.59443999999999997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0.18110625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9.1535000000000019E-3</v>
      </c>
      <c r="CI99" s="89">
        <f t="shared" si="70"/>
        <v>0.19025975000000001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0.53138050000000014</v>
      </c>
      <c r="DA99" s="89">
        <f t="shared" ref="DA99:DD99" si="73">SUM(DA3:DA98)/40000</f>
        <v>6.3059500000000004E-2</v>
      </c>
      <c r="DB99" s="89">
        <f t="shared" si="73"/>
        <v>0</v>
      </c>
      <c r="DC99" s="89">
        <f t="shared" si="73"/>
        <v>0</v>
      </c>
      <c r="DD99" s="89">
        <f t="shared" si="73"/>
        <v>0.59444000000000008</v>
      </c>
      <c r="DE99" s="86"/>
      <c r="DF99" s="81">
        <f t="shared" si="59"/>
        <v>0.71248675000000006</v>
      </c>
      <c r="DG99" s="81">
        <f t="shared" si="60"/>
        <v>-0.12720025000000001</v>
      </c>
      <c r="DH99" s="81">
        <f t="shared" si="61"/>
        <v>0</v>
      </c>
      <c r="DI99" s="81">
        <f t="shared" si="62"/>
        <v>0</v>
      </c>
      <c r="DJ99" s="81">
        <f t="shared" si="63"/>
        <v>-0.58528649999999993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339.01119999999997</v>
      </c>
      <c r="I3" s="178">
        <f ca="1">INDIRECT("BRPL_EOD!" &amp; $V$3 &amp; X3)</f>
        <v>260.04000000000002</v>
      </c>
      <c r="J3" s="176">
        <f ca="1">INDIRECT("BYPL_EOD!" &amp; $V$3 &amp; X3)</f>
        <v>77.05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339.02000000000004</v>
      </c>
      <c r="N3" s="175">
        <f ca="1">INDIRECT("BRPL_ISGS_exbus!" &amp; $V$3 &amp; X3)</f>
        <v>260.03325009733936</v>
      </c>
      <c r="O3" s="176">
        <f ca="1">INDIRECT("BYPL_ISGS_exbus!" &amp; $V$3 &amp; X3)</f>
        <v>77.047999999999988</v>
      </c>
      <c r="P3" s="176">
        <f ca="1">INDIRECT("TPDDL_ISGS_exbus!" &amp; $V$3 &amp; X3)</f>
        <v>1.9299499026606095</v>
      </c>
      <c r="Q3" s="176">
        <f ca="1">INDIRECT("NDMC_ISGS_exbus!" &amp; $V$3 &amp; X3)</f>
        <v>0</v>
      </c>
      <c r="R3" s="177">
        <f ca="1">SUM(N3:Q3)</f>
        <v>339.01119999999997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339.01119999999997</v>
      </c>
      <c r="I4" s="183">
        <f t="shared" ref="I4:I67" ca="1" si="5">INDIRECT("BRPL_EOD!" &amp; $V$3 &amp; X4)</f>
        <v>260.04000000000002</v>
      </c>
      <c r="J4" s="180">
        <f t="shared" ref="J4:J67" ca="1" si="6">INDIRECT("BYPL_EOD!" &amp; $V$3 &amp; X4)</f>
        <v>77.05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339.02000000000004</v>
      </c>
      <c r="N4" s="179">
        <f t="shared" ref="N4:N67" ca="1" si="10">INDIRECT("BRPL_ISGS_exbus!" &amp; $V$3 &amp; X4)</f>
        <v>260.03325009733936</v>
      </c>
      <c r="O4" s="180">
        <f t="shared" ref="O4:O67" ca="1" si="11">INDIRECT("BYPL_ISGS_exbus!" &amp; $V$3 &amp; X4)</f>
        <v>77.047999999999988</v>
      </c>
      <c r="P4" s="180">
        <f t="shared" ref="P4:P67" ca="1" si="12">INDIRECT("TPDDL_ISGS_exbus!" &amp; $V$3 &amp; X4)</f>
        <v>1.9299499026606095</v>
      </c>
      <c r="Q4" s="180">
        <f t="shared" ref="Q4:Q67" ca="1" si="13">INDIRECT("NDMC_ISGS_exbus!" &amp; $V$3 &amp; X4)</f>
        <v>0</v>
      </c>
      <c r="R4" s="181">
        <f t="shared" ref="R4:R67" ca="1" si="14">SUM(N4:Q4)</f>
        <v>339.01119999999997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339.01119999999997</v>
      </c>
      <c r="I5" s="183">
        <f t="shared" ca="1" si="5"/>
        <v>260.04000000000002</v>
      </c>
      <c r="J5" s="180">
        <f t="shared" ca="1" si="6"/>
        <v>77.05</v>
      </c>
      <c r="K5" s="180">
        <f t="shared" ca="1" si="7"/>
        <v>1.93</v>
      </c>
      <c r="L5" s="180">
        <f t="shared" ca="1" si="8"/>
        <v>0</v>
      </c>
      <c r="M5" s="181">
        <f t="shared" ca="1" si="9"/>
        <v>339.02000000000004</v>
      </c>
      <c r="N5" s="179">
        <f t="shared" ca="1" si="10"/>
        <v>260.03325009733936</v>
      </c>
      <c r="O5" s="180">
        <f t="shared" ca="1" si="11"/>
        <v>77.047999999999988</v>
      </c>
      <c r="P5" s="180">
        <f t="shared" ca="1" si="12"/>
        <v>1.9299499026606095</v>
      </c>
      <c r="Q5" s="180">
        <f t="shared" ca="1" si="13"/>
        <v>0</v>
      </c>
      <c r="R5" s="181">
        <f t="shared" ca="1" si="14"/>
        <v>339.01119999999997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339.01119999999997</v>
      </c>
      <c r="I6" s="183">
        <f t="shared" ca="1" si="5"/>
        <v>260.04000000000002</v>
      </c>
      <c r="J6" s="180">
        <f t="shared" ca="1" si="6"/>
        <v>77.05</v>
      </c>
      <c r="K6" s="180">
        <f t="shared" ca="1" si="7"/>
        <v>1.93</v>
      </c>
      <c r="L6" s="180">
        <f t="shared" ca="1" si="8"/>
        <v>0</v>
      </c>
      <c r="M6" s="181">
        <f t="shared" ca="1" si="9"/>
        <v>339.02000000000004</v>
      </c>
      <c r="N6" s="179">
        <f t="shared" ca="1" si="10"/>
        <v>260.03325009733936</v>
      </c>
      <c r="O6" s="180">
        <f t="shared" ca="1" si="11"/>
        <v>77.047999999999988</v>
      </c>
      <c r="P6" s="180">
        <f t="shared" ca="1" si="12"/>
        <v>1.9299499026606095</v>
      </c>
      <c r="Q6" s="180">
        <f t="shared" ca="1" si="13"/>
        <v>0</v>
      </c>
      <c r="R6" s="181">
        <f t="shared" ca="1" si="14"/>
        <v>339.01119999999997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339.01119999999997</v>
      </c>
      <c r="I7" s="183">
        <f t="shared" ca="1" si="5"/>
        <v>260.04000000000002</v>
      </c>
      <c r="J7" s="180">
        <f t="shared" ca="1" si="6"/>
        <v>77.05</v>
      </c>
      <c r="K7" s="180">
        <f t="shared" ca="1" si="7"/>
        <v>1.93</v>
      </c>
      <c r="L7" s="180">
        <f t="shared" ca="1" si="8"/>
        <v>0</v>
      </c>
      <c r="M7" s="181">
        <f t="shared" ca="1" si="9"/>
        <v>339.02000000000004</v>
      </c>
      <c r="N7" s="179">
        <f t="shared" ca="1" si="10"/>
        <v>260.03325009733936</v>
      </c>
      <c r="O7" s="180">
        <f t="shared" ca="1" si="11"/>
        <v>77.047999999999988</v>
      </c>
      <c r="P7" s="180">
        <f t="shared" ca="1" si="12"/>
        <v>1.9299499026606095</v>
      </c>
      <c r="Q7" s="180">
        <f t="shared" ca="1" si="13"/>
        <v>0</v>
      </c>
      <c r="R7" s="181">
        <f t="shared" ca="1" si="14"/>
        <v>339.01119999999997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339.01119999999997</v>
      </c>
      <c r="I8" s="183">
        <f t="shared" ca="1" si="5"/>
        <v>260.04000000000002</v>
      </c>
      <c r="J8" s="180">
        <f t="shared" ca="1" si="6"/>
        <v>77.05</v>
      </c>
      <c r="K8" s="180">
        <f t="shared" ca="1" si="7"/>
        <v>1.93</v>
      </c>
      <c r="L8" s="180">
        <f t="shared" ca="1" si="8"/>
        <v>0</v>
      </c>
      <c r="M8" s="181">
        <f t="shared" ca="1" si="9"/>
        <v>339.02000000000004</v>
      </c>
      <c r="N8" s="179">
        <f t="shared" ca="1" si="10"/>
        <v>260.03325009733936</v>
      </c>
      <c r="O8" s="180">
        <f t="shared" ca="1" si="11"/>
        <v>77.047999999999988</v>
      </c>
      <c r="P8" s="180">
        <f t="shared" ca="1" si="12"/>
        <v>1.9299499026606095</v>
      </c>
      <c r="Q8" s="180">
        <f t="shared" ca="1" si="13"/>
        <v>0</v>
      </c>
      <c r="R8" s="181">
        <f t="shared" ca="1" si="14"/>
        <v>339.01119999999997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339.01119999999997</v>
      </c>
      <c r="I9" s="183">
        <f t="shared" ca="1" si="5"/>
        <v>260.04000000000002</v>
      </c>
      <c r="J9" s="180">
        <f t="shared" ca="1" si="6"/>
        <v>77.05</v>
      </c>
      <c r="K9" s="180">
        <f t="shared" ca="1" si="7"/>
        <v>1.93</v>
      </c>
      <c r="L9" s="180">
        <f t="shared" ca="1" si="8"/>
        <v>0</v>
      </c>
      <c r="M9" s="181">
        <f t="shared" ca="1" si="9"/>
        <v>339.02000000000004</v>
      </c>
      <c r="N9" s="179">
        <f t="shared" ca="1" si="10"/>
        <v>260.03325009733936</v>
      </c>
      <c r="O9" s="180">
        <f t="shared" ca="1" si="11"/>
        <v>77.047999999999988</v>
      </c>
      <c r="P9" s="180">
        <f t="shared" ca="1" si="12"/>
        <v>1.9299499026606095</v>
      </c>
      <c r="Q9" s="180">
        <f t="shared" ca="1" si="13"/>
        <v>0</v>
      </c>
      <c r="R9" s="181">
        <f t="shared" ca="1" si="14"/>
        <v>339.01119999999997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339.01119999999997</v>
      </c>
      <c r="I10" s="183">
        <f t="shared" ca="1" si="5"/>
        <v>260.04000000000002</v>
      </c>
      <c r="J10" s="180">
        <f t="shared" ca="1" si="6"/>
        <v>77.05</v>
      </c>
      <c r="K10" s="180">
        <f t="shared" ca="1" si="7"/>
        <v>1.93</v>
      </c>
      <c r="L10" s="180">
        <f t="shared" ca="1" si="8"/>
        <v>0</v>
      </c>
      <c r="M10" s="181">
        <f t="shared" ca="1" si="9"/>
        <v>339.02000000000004</v>
      </c>
      <c r="N10" s="179">
        <f t="shared" ca="1" si="10"/>
        <v>260.03325009733936</v>
      </c>
      <c r="O10" s="180">
        <f t="shared" ca="1" si="11"/>
        <v>77.047999999999988</v>
      </c>
      <c r="P10" s="180">
        <f t="shared" ca="1" si="12"/>
        <v>1.9299499026606095</v>
      </c>
      <c r="Q10" s="180">
        <f t="shared" ca="1" si="13"/>
        <v>0</v>
      </c>
      <c r="R10" s="181">
        <f t="shared" ca="1" si="14"/>
        <v>339.01119999999997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339.01119999999997</v>
      </c>
      <c r="I11" s="183">
        <f t="shared" ca="1" si="5"/>
        <v>260.04000000000002</v>
      </c>
      <c r="J11" s="180">
        <f t="shared" ca="1" si="6"/>
        <v>77.05</v>
      </c>
      <c r="K11" s="180">
        <f t="shared" ca="1" si="7"/>
        <v>1.93</v>
      </c>
      <c r="L11" s="180">
        <f t="shared" ca="1" si="8"/>
        <v>0</v>
      </c>
      <c r="M11" s="181">
        <f t="shared" ca="1" si="9"/>
        <v>339.02000000000004</v>
      </c>
      <c r="N11" s="179">
        <f t="shared" ca="1" si="10"/>
        <v>260.03325009733936</v>
      </c>
      <c r="O11" s="180">
        <f t="shared" ca="1" si="11"/>
        <v>77.047999999999988</v>
      </c>
      <c r="P11" s="180">
        <f t="shared" ca="1" si="12"/>
        <v>1.9299499026606095</v>
      </c>
      <c r="Q11" s="180">
        <f t="shared" ca="1" si="13"/>
        <v>0</v>
      </c>
      <c r="R11" s="181">
        <f t="shared" ca="1" si="14"/>
        <v>339.01119999999997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339.01119999999997</v>
      </c>
      <c r="I12" s="183">
        <f t="shared" ca="1" si="5"/>
        <v>260.04000000000002</v>
      </c>
      <c r="J12" s="180">
        <f t="shared" ca="1" si="6"/>
        <v>77.05</v>
      </c>
      <c r="K12" s="180">
        <f t="shared" ca="1" si="7"/>
        <v>1.93</v>
      </c>
      <c r="L12" s="180">
        <f t="shared" ca="1" si="8"/>
        <v>0</v>
      </c>
      <c r="M12" s="181">
        <f t="shared" ca="1" si="9"/>
        <v>339.02000000000004</v>
      </c>
      <c r="N12" s="179">
        <f t="shared" ca="1" si="10"/>
        <v>260.03325009733936</v>
      </c>
      <c r="O12" s="180">
        <f t="shared" ca="1" si="11"/>
        <v>77.047999999999988</v>
      </c>
      <c r="P12" s="180">
        <f t="shared" ca="1" si="12"/>
        <v>1.9299499026606095</v>
      </c>
      <c r="Q12" s="180">
        <f t="shared" ca="1" si="13"/>
        <v>0</v>
      </c>
      <c r="R12" s="181">
        <f t="shared" ca="1" si="14"/>
        <v>339.01119999999997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339.01119999999997</v>
      </c>
      <c r="I13" s="183">
        <f t="shared" ca="1" si="5"/>
        <v>260.04000000000002</v>
      </c>
      <c r="J13" s="180">
        <f t="shared" ca="1" si="6"/>
        <v>77.05</v>
      </c>
      <c r="K13" s="180">
        <f t="shared" ca="1" si="7"/>
        <v>1.93</v>
      </c>
      <c r="L13" s="180">
        <f t="shared" ca="1" si="8"/>
        <v>0</v>
      </c>
      <c r="M13" s="181">
        <f t="shared" ca="1" si="9"/>
        <v>339.02000000000004</v>
      </c>
      <c r="N13" s="179">
        <f t="shared" ca="1" si="10"/>
        <v>260.03325009733936</v>
      </c>
      <c r="O13" s="180">
        <f t="shared" ca="1" si="11"/>
        <v>77.047999999999988</v>
      </c>
      <c r="P13" s="180">
        <f t="shared" ca="1" si="12"/>
        <v>1.9299499026606095</v>
      </c>
      <c r="Q13" s="180">
        <f t="shared" ca="1" si="13"/>
        <v>0</v>
      </c>
      <c r="R13" s="181">
        <f t="shared" ca="1" si="14"/>
        <v>339.01119999999997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339.01119999999997</v>
      </c>
      <c r="I14" s="183">
        <f t="shared" ca="1" si="5"/>
        <v>260.04000000000002</v>
      </c>
      <c r="J14" s="180">
        <f t="shared" ca="1" si="6"/>
        <v>77.05</v>
      </c>
      <c r="K14" s="180">
        <f t="shared" ca="1" si="7"/>
        <v>1.93</v>
      </c>
      <c r="L14" s="180">
        <f t="shared" ca="1" si="8"/>
        <v>0</v>
      </c>
      <c r="M14" s="181">
        <f t="shared" ca="1" si="9"/>
        <v>339.02000000000004</v>
      </c>
      <c r="N14" s="179">
        <f t="shared" ca="1" si="10"/>
        <v>260.03325009733936</v>
      </c>
      <c r="O14" s="180">
        <f t="shared" ca="1" si="11"/>
        <v>77.047999999999988</v>
      </c>
      <c r="P14" s="180">
        <f t="shared" ca="1" si="12"/>
        <v>1.9299499026606095</v>
      </c>
      <c r="Q14" s="180">
        <f t="shared" ca="1" si="13"/>
        <v>0</v>
      </c>
      <c r="R14" s="181">
        <f t="shared" ca="1" si="14"/>
        <v>339.01119999999997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349.05</v>
      </c>
      <c r="H15" s="182">
        <f t="shared" ca="1" si="2"/>
        <v>336.17005499999999</v>
      </c>
      <c r="I15" s="183">
        <f t="shared" ca="1" si="5"/>
        <v>260.04000000000002</v>
      </c>
      <c r="J15" s="180">
        <f t="shared" ca="1" si="6"/>
        <v>74.209999999999994</v>
      </c>
      <c r="K15" s="180">
        <f t="shared" ca="1" si="7"/>
        <v>1.93</v>
      </c>
      <c r="L15" s="180">
        <f t="shared" ca="1" si="8"/>
        <v>0</v>
      </c>
      <c r="M15" s="181">
        <f t="shared" ca="1" si="9"/>
        <v>336.18</v>
      </c>
      <c r="N15" s="179">
        <f t="shared" ca="1" si="10"/>
        <v>260.03230740139213</v>
      </c>
      <c r="O15" s="180">
        <f t="shared" ca="1" si="11"/>
        <v>74.207804692575394</v>
      </c>
      <c r="P15" s="180">
        <f t="shared" ca="1" si="12"/>
        <v>1.9299429060324824</v>
      </c>
      <c r="Q15" s="180">
        <f t="shared" ca="1" si="13"/>
        <v>0</v>
      </c>
      <c r="R15" s="181">
        <f t="shared" ca="1" si="14"/>
        <v>336.17005499999999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349.05</v>
      </c>
      <c r="H16" s="182">
        <f t="shared" ca="1" si="2"/>
        <v>336.17005499999999</v>
      </c>
      <c r="I16" s="183">
        <f t="shared" ca="1" si="5"/>
        <v>260.04000000000002</v>
      </c>
      <c r="J16" s="180">
        <f t="shared" ca="1" si="6"/>
        <v>74.209999999999994</v>
      </c>
      <c r="K16" s="180">
        <f t="shared" ca="1" si="7"/>
        <v>1.93</v>
      </c>
      <c r="L16" s="180">
        <f t="shared" ca="1" si="8"/>
        <v>0</v>
      </c>
      <c r="M16" s="181">
        <f t="shared" ca="1" si="9"/>
        <v>336.18</v>
      </c>
      <c r="N16" s="179">
        <f t="shared" ca="1" si="10"/>
        <v>260.03230740139213</v>
      </c>
      <c r="O16" s="180">
        <f t="shared" ca="1" si="11"/>
        <v>74.207804692575394</v>
      </c>
      <c r="P16" s="180">
        <f t="shared" ca="1" si="12"/>
        <v>1.9299429060324824</v>
      </c>
      <c r="Q16" s="180">
        <f t="shared" ca="1" si="13"/>
        <v>0</v>
      </c>
      <c r="R16" s="181">
        <f t="shared" ca="1" si="14"/>
        <v>336.17005499999999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349.05</v>
      </c>
      <c r="H17" s="182">
        <f t="shared" ca="1" si="2"/>
        <v>336.17005499999999</v>
      </c>
      <c r="I17" s="183">
        <f t="shared" ca="1" si="5"/>
        <v>260.04000000000002</v>
      </c>
      <c r="J17" s="180">
        <f t="shared" ca="1" si="6"/>
        <v>74.209999999999994</v>
      </c>
      <c r="K17" s="180">
        <f t="shared" ca="1" si="7"/>
        <v>1.93</v>
      </c>
      <c r="L17" s="180">
        <f t="shared" ca="1" si="8"/>
        <v>0</v>
      </c>
      <c r="M17" s="181">
        <f t="shared" ca="1" si="9"/>
        <v>336.18</v>
      </c>
      <c r="N17" s="179">
        <f t="shared" ca="1" si="10"/>
        <v>260.03230740139213</v>
      </c>
      <c r="O17" s="180">
        <f t="shared" ca="1" si="11"/>
        <v>74.207804692575394</v>
      </c>
      <c r="P17" s="180">
        <f t="shared" ca="1" si="12"/>
        <v>1.9299429060324824</v>
      </c>
      <c r="Q17" s="180">
        <f t="shared" ca="1" si="13"/>
        <v>0</v>
      </c>
      <c r="R17" s="181">
        <f t="shared" ca="1" si="14"/>
        <v>336.17005499999999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349.05</v>
      </c>
      <c r="H18" s="182">
        <f t="shared" ca="1" si="2"/>
        <v>336.17005499999999</v>
      </c>
      <c r="I18" s="183">
        <f t="shared" ca="1" si="5"/>
        <v>260.04000000000002</v>
      </c>
      <c r="J18" s="180">
        <f t="shared" ca="1" si="6"/>
        <v>74.209999999999994</v>
      </c>
      <c r="K18" s="180">
        <f t="shared" ca="1" si="7"/>
        <v>1.93</v>
      </c>
      <c r="L18" s="180">
        <f t="shared" ca="1" si="8"/>
        <v>0</v>
      </c>
      <c r="M18" s="181">
        <f t="shared" ca="1" si="9"/>
        <v>336.18</v>
      </c>
      <c r="N18" s="179">
        <f t="shared" ca="1" si="10"/>
        <v>260.03230740139213</v>
      </c>
      <c r="O18" s="180">
        <f t="shared" ca="1" si="11"/>
        <v>74.207804692575394</v>
      </c>
      <c r="P18" s="180">
        <f t="shared" ca="1" si="12"/>
        <v>1.9299429060324824</v>
      </c>
      <c r="Q18" s="180">
        <f t="shared" ca="1" si="13"/>
        <v>0</v>
      </c>
      <c r="R18" s="181">
        <f t="shared" ca="1" si="14"/>
        <v>336.17005499999999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349.05</v>
      </c>
      <c r="H19" s="182">
        <f t="shared" ca="1" si="2"/>
        <v>336.17005499999999</v>
      </c>
      <c r="I19" s="183">
        <f t="shared" ca="1" si="5"/>
        <v>260.04000000000002</v>
      </c>
      <c r="J19" s="180">
        <f t="shared" ca="1" si="6"/>
        <v>74.209999999999994</v>
      </c>
      <c r="K19" s="180">
        <f t="shared" ca="1" si="7"/>
        <v>1.93</v>
      </c>
      <c r="L19" s="180">
        <f t="shared" ca="1" si="8"/>
        <v>0</v>
      </c>
      <c r="M19" s="181">
        <f t="shared" ca="1" si="9"/>
        <v>336.18</v>
      </c>
      <c r="N19" s="179">
        <f t="shared" ca="1" si="10"/>
        <v>260.03230740139213</v>
      </c>
      <c r="O19" s="180">
        <f t="shared" ca="1" si="11"/>
        <v>74.207804692575394</v>
      </c>
      <c r="P19" s="180">
        <f t="shared" ca="1" si="12"/>
        <v>1.9299429060324824</v>
      </c>
      <c r="Q19" s="180">
        <f t="shared" ca="1" si="13"/>
        <v>0</v>
      </c>
      <c r="R19" s="181">
        <f t="shared" ca="1" si="14"/>
        <v>336.17005499999999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349.05</v>
      </c>
      <c r="H20" s="182">
        <f t="shared" ca="1" si="2"/>
        <v>336.17005499999999</v>
      </c>
      <c r="I20" s="183">
        <f t="shared" ca="1" si="5"/>
        <v>260.04000000000002</v>
      </c>
      <c r="J20" s="180">
        <f t="shared" ca="1" si="6"/>
        <v>74.209999999999994</v>
      </c>
      <c r="K20" s="180">
        <f t="shared" ca="1" si="7"/>
        <v>1.93</v>
      </c>
      <c r="L20" s="180">
        <f t="shared" ca="1" si="8"/>
        <v>0</v>
      </c>
      <c r="M20" s="181">
        <f t="shared" ca="1" si="9"/>
        <v>336.18</v>
      </c>
      <c r="N20" s="179">
        <f t="shared" ca="1" si="10"/>
        <v>260.03230740139213</v>
      </c>
      <c r="O20" s="180">
        <f t="shared" ca="1" si="11"/>
        <v>74.207804692575394</v>
      </c>
      <c r="P20" s="180">
        <f t="shared" ca="1" si="12"/>
        <v>1.9299429060324824</v>
      </c>
      <c r="Q20" s="180">
        <f t="shared" ca="1" si="13"/>
        <v>0</v>
      </c>
      <c r="R20" s="181">
        <f t="shared" ca="1" si="14"/>
        <v>336.17005499999999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349.05</v>
      </c>
      <c r="H21" s="182">
        <f t="shared" ca="1" si="2"/>
        <v>336.17005499999999</v>
      </c>
      <c r="I21" s="183">
        <f t="shared" ca="1" si="5"/>
        <v>260.04000000000002</v>
      </c>
      <c r="J21" s="180">
        <f t="shared" ca="1" si="6"/>
        <v>74.209999999999994</v>
      </c>
      <c r="K21" s="180">
        <f t="shared" ca="1" si="7"/>
        <v>1.93</v>
      </c>
      <c r="L21" s="180">
        <f t="shared" ca="1" si="8"/>
        <v>0</v>
      </c>
      <c r="M21" s="181">
        <f t="shared" ca="1" si="9"/>
        <v>336.18</v>
      </c>
      <c r="N21" s="179">
        <f t="shared" ca="1" si="10"/>
        <v>260.03230740139213</v>
      </c>
      <c r="O21" s="180">
        <f t="shared" ca="1" si="11"/>
        <v>74.207804692575394</v>
      </c>
      <c r="P21" s="180">
        <f t="shared" ca="1" si="12"/>
        <v>1.9299429060324824</v>
      </c>
      <c r="Q21" s="180">
        <f t="shared" ca="1" si="13"/>
        <v>0</v>
      </c>
      <c r="R21" s="181">
        <f t="shared" ca="1" si="14"/>
        <v>336.17005499999999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349.05</v>
      </c>
      <c r="H22" s="182">
        <f t="shared" ca="1" si="2"/>
        <v>336.17005499999999</v>
      </c>
      <c r="I22" s="183">
        <f t="shared" ca="1" si="5"/>
        <v>260.04000000000002</v>
      </c>
      <c r="J22" s="180">
        <f t="shared" ca="1" si="6"/>
        <v>74.209999999999994</v>
      </c>
      <c r="K22" s="180">
        <f t="shared" ca="1" si="7"/>
        <v>1.93</v>
      </c>
      <c r="L22" s="180">
        <f t="shared" ca="1" si="8"/>
        <v>0</v>
      </c>
      <c r="M22" s="181">
        <f t="shared" ca="1" si="9"/>
        <v>336.18</v>
      </c>
      <c r="N22" s="179">
        <f t="shared" ca="1" si="10"/>
        <v>260.03230740139213</v>
      </c>
      <c r="O22" s="180">
        <f t="shared" ca="1" si="11"/>
        <v>74.207804692575394</v>
      </c>
      <c r="P22" s="180">
        <f t="shared" ca="1" si="12"/>
        <v>1.9299429060324824</v>
      </c>
      <c r="Q22" s="180">
        <f t="shared" ca="1" si="13"/>
        <v>0</v>
      </c>
      <c r="R22" s="181">
        <f t="shared" ca="1" si="14"/>
        <v>336.17005499999999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349.05</v>
      </c>
      <c r="H23" s="182">
        <f t="shared" ca="1" si="2"/>
        <v>336.17005499999999</v>
      </c>
      <c r="I23" s="183">
        <f t="shared" ca="1" si="5"/>
        <v>260.04000000000002</v>
      </c>
      <c r="J23" s="180">
        <f t="shared" ca="1" si="6"/>
        <v>74.209999999999994</v>
      </c>
      <c r="K23" s="180">
        <f t="shared" ca="1" si="7"/>
        <v>1.93</v>
      </c>
      <c r="L23" s="180">
        <f t="shared" ca="1" si="8"/>
        <v>0</v>
      </c>
      <c r="M23" s="181">
        <f t="shared" ca="1" si="9"/>
        <v>336.18</v>
      </c>
      <c r="N23" s="179">
        <f t="shared" ca="1" si="10"/>
        <v>260.03230740139213</v>
      </c>
      <c r="O23" s="180">
        <f t="shared" ca="1" si="11"/>
        <v>74.207804692575394</v>
      </c>
      <c r="P23" s="180">
        <f t="shared" ca="1" si="12"/>
        <v>1.9299429060324824</v>
      </c>
      <c r="Q23" s="180">
        <f t="shared" ca="1" si="13"/>
        <v>0</v>
      </c>
      <c r="R23" s="181">
        <f t="shared" ca="1" si="14"/>
        <v>336.17005499999999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349.05</v>
      </c>
      <c r="H24" s="182">
        <f t="shared" ca="1" si="2"/>
        <v>336.17005499999999</v>
      </c>
      <c r="I24" s="183">
        <f t="shared" ca="1" si="5"/>
        <v>260.04000000000002</v>
      </c>
      <c r="J24" s="180">
        <f t="shared" ca="1" si="6"/>
        <v>74.209999999999994</v>
      </c>
      <c r="K24" s="180">
        <f t="shared" ca="1" si="7"/>
        <v>1.93</v>
      </c>
      <c r="L24" s="180">
        <f t="shared" ca="1" si="8"/>
        <v>0</v>
      </c>
      <c r="M24" s="181">
        <f t="shared" ca="1" si="9"/>
        <v>336.18</v>
      </c>
      <c r="N24" s="179">
        <f t="shared" ca="1" si="10"/>
        <v>260.03230740139213</v>
      </c>
      <c r="O24" s="180">
        <f t="shared" ca="1" si="11"/>
        <v>74.207804692575394</v>
      </c>
      <c r="P24" s="180">
        <f t="shared" ca="1" si="12"/>
        <v>1.9299429060324824</v>
      </c>
      <c r="Q24" s="180">
        <f t="shared" ca="1" si="13"/>
        <v>0</v>
      </c>
      <c r="R24" s="181">
        <f t="shared" ca="1" si="14"/>
        <v>336.17005499999999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379.05</v>
      </c>
      <c r="H25" s="182">
        <f t="shared" ca="1" si="2"/>
        <v>365.06305500000002</v>
      </c>
      <c r="I25" s="183">
        <f t="shared" ca="1" si="5"/>
        <v>288.93</v>
      </c>
      <c r="J25" s="180">
        <f t="shared" ca="1" si="6"/>
        <v>74.209999999999994</v>
      </c>
      <c r="K25" s="180">
        <f t="shared" ca="1" si="7"/>
        <v>1.93</v>
      </c>
      <c r="L25" s="180">
        <f t="shared" ca="1" si="8"/>
        <v>0</v>
      </c>
      <c r="M25" s="181">
        <f t="shared" ca="1" si="9"/>
        <v>365.07</v>
      </c>
      <c r="N25" s="179">
        <f t="shared" ca="1" si="10"/>
        <v>288.92450346823898</v>
      </c>
      <c r="O25" s="180">
        <f t="shared" ca="1" si="11"/>
        <v>74.208588247596353</v>
      </c>
      <c r="P25" s="180">
        <f t="shared" ca="1" si="12"/>
        <v>1.9299632841646808</v>
      </c>
      <c r="Q25" s="180">
        <f t="shared" ca="1" si="13"/>
        <v>0</v>
      </c>
      <c r="R25" s="181">
        <f t="shared" ca="1" si="14"/>
        <v>365.06305500000002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449.05</v>
      </c>
      <c r="H26" s="182">
        <f t="shared" ca="1" si="2"/>
        <v>432.48005499999999</v>
      </c>
      <c r="I26" s="183">
        <f t="shared" ca="1" si="5"/>
        <v>356.35</v>
      </c>
      <c r="J26" s="180">
        <f t="shared" ca="1" si="6"/>
        <v>74.209999999999994</v>
      </c>
      <c r="K26" s="180">
        <f t="shared" ca="1" si="7"/>
        <v>1.93</v>
      </c>
      <c r="L26" s="180">
        <f t="shared" ca="1" si="8"/>
        <v>0</v>
      </c>
      <c r="M26" s="181">
        <f t="shared" ca="1" si="9"/>
        <v>432.49</v>
      </c>
      <c r="N26" s="179">
        <f t="shared" ca="1" si="10"/>
        <v>356.34180582036578</v>
      </c>
      <c r="O26" s="180">
        <f t="shared" ca="1" si="11"/>
        <v>74.208293559504256</v>
      </c>
      <c r="P26" s="180">
        <f t="shared" ca="1" si="12"/>
        <v>1.929955620129945</v>
      </c>
      <c r="Q26" s="180">
        <f t="shared" ca="1" si="13"/>
        <v>0</v>
      </c>
      <c r="R26" s="181">
        <f t="shared" ca="1" si="14"/>
        <v>432.48005499999999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509.05</v>
      </c>
      <c r="H27" s="182">
        <f t="shared" ca="1" si="2"/>
        <v>490.26605499999999</v>
      </c>
      <c r="I27" s="183">
        <f t="shared" ca="1" si="5"/>
        <v>414.14</v>
      </c>
      <c r="J27" s="180">
        <f t="shared" ca="1" si="6"/>
        <v>74.209999999999994</v>
      </c>
      <c r="K27" s="180">
        <f t="shared" ca="1" si="7"/>
        <v>1.93</v>
      </c>
      <c r="L27" s="180">
        <f t="shared" ca="1" si="8"/>
        <v>0</v>
      </c>
      <c r="M27" s="181">
        <f t="shared" ca="1" si="9"/>
        <v>490.28</v>
      </c>
      <c r="N27" s="179">
        <f t="shared" ca="1" si="10"/>
        <v>414.12822064473363</v>
      </c>
      <c r="O27" s="180">
        <f t="shared" ca="1" si="11"/>
        <v>74.207889250122378</v>
      </c>
      <c r="P27" s="180">
        <f t="shared" ca="1" si="12"/>
        <v>1.9299451051439993</v>
      </c>
      <c r="Q27" s="180">
        <f t="shared" ca="1" si="13"/>
        <v>0</v>
      </c>
      <c r="R27" s="181">
        <f t="shared" ca="1" si="14"/>
        <v>490.26605499999999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576.35889999999995</v>
      </c>
      <c r="H28" s="182">
        <f t="shared" ca="1" si="2"/>
        <v>555.09125700000004</v>
      </c>
      <c r="I28" s="183">
        <f t="shared" ca="1" si="5"/>
        <v>471.92</v>
      </c>
      <c r="J28" s="180">
        <f t="shared" ca="1" si="6"/>
        <v>74.16</v>
      </c>
      <c r="K28" s="180">
        <f t="shared" ca="1" si="7"/>
        <v>9.01</v>
      </c>
      <c r="L28" s="180">
        <f t="shared" ca="1" si="8"/>
        <v>0</v>
      </c>
      <c r="M28" s="181">
        <f t="shared" ca="1" si="9"/>
        <v>555.09</v>
      </c>
      <c r="N28" s="179">
        <f t="shared" ca="1" si="10"/>
        <v>471.92106866173054</v>
      </c>
      <c r="O28" s="180">
        <f t="shared" ca="1" si="11"/>
        <v>74.160167935145651</v>
      </c>
      <c r="P28" s="180">
        <f t="shared" ca="1" si="12"/>
        <v>9.0100204031238178</v>
      </c>
      <c r="Q28" s="180">
        <f t="shared" ca="1" si="13"/>
        <v>0</v>
      </c>
      <c r="R28" s="181">
        <f t="shared" ca="1" si="14"/>
        <v>555.09125700000004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681.14718000000005</v>
      </c>
      <c r="H29" s="182">
        <f t="shared" ca="1" si="2"/>
        <v>656.01284899999996</v>
      </c>
      <c r="I29" s="183">
        <f t="shared" ca="1" si="5"/>
        <v>489.38</v>
      </c>
      <c r="J29" s="180">
        <f t="shared" ca="1" si="6"/>
        <v>157.63999999999999</v>
      </c>
      <c r="K29" s="180">
        <f t="shared" ca="1" si="7"/>
        <v>8.98</v>
      </c>
      <c r="L29" s="180">
        <f t="shared" ca="1" si="8"/>
        <v>0</v>
      </c>
      <c r="M29" s="181">
        <f t="shared" ca="1" si="9"/>
        <v>656</v>
      </c>
      <c r="N29" s="179">
        <f t="shared" ca="1" si="10"/>
        <v>489.38958543234753</v>
      </c>
      <c r="O29" s="180">
        <f t="shared" ca="1" si="11"/>
        <v>157.64308767737802</v>
      </c>
      <c r="P29" s="180">
        <f t="shared" ca="1" si="12"/>
        <v>8.9801758902743902</v>
      </c>
      <c r="Q29" s="180">
        <f t="shared" ca="1" si="13"/>
        <v>0</v>
      </c>
      <c r="R29" s="181">
        <f t="shared" ca="1" si="14"/>
        <v>656.01284899999996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682.82912699999997</v>
      </c>
      <c r="H30" s="182">
        <f t="shared" ca="1" si="2"/>
        <v>657.63273200000003</v>
      </c>
      <c r="I30" s="183">
        <f t="shared" ca="1" si="5"/>
        <v>490.59</v>
      </c>
      <c r="J30" s="180">
        <f t="shared" ca="1" si="6"/>
        <v>158.02000000000001</v>
      </c>
      <c r="K30" s="180">
        <f t="shared" ca="1" si="7"/>
        <v>9</v>
      </c>
      <c r="L30" s="180">
        <f t="shared" ca="1" si="8"/>
        <v>0</v>
      </c>
      <c r="M30" s="181">
        <f t="shared" ca="1" si="9"/>
        <v>657.61</v>
      </c>
      <c r="N30" s="179">
        <f t="shared" ca="1" si="10"/>
        <v>490.60695851930473</v>
      </c>
      <c r="O30" s="180">
        <f t="shared" ca="1" si="11"/>
        <v>158.02546237228754</v>
      </c>
      <c r="P30" s="180">
        <f t="shared" ca="1" si="12"/>
        <v>9.0003111084077183</v>
      </c>
      <c r="Q30" s="180">
        <f t="shared" ca="1" si="13"/>
        <v>0</v>
      </c>
      <c r="R30" s="181">
        <f t="shared" ca="1" si="14"/>
        <v>657.63273199999992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657.63273200000003</v>
      </c>
      <c r="I31" s="183">
        <f t="shared" ca="1" si="5"/>
        <v>490.59</v>
      </c>
      <c r="J31" s="180">
        <f t="shared" ca="1" si="6"/>
        <v>158.02000000000001</v>
      </c>
      <c r="K31" s="180">
        <f t="shared" ca="1" si="7"/>
        <v>9</v>
      </c>
      <c r="L31" s="180">
        <f t="shared" ca="1" si="8"/>
        <v>0</v>
      </c>
      <c r="M31" s="181">
        <f t="shared" ca="1" si="9"/>
        <v>657.61</v>
      </c>
      <c r="N31" s="179">
        <f t="shared" ca="1" si="10"/>
        <v>490.60695851930473</v>
      </c>
      <c r="O31" s="180">
        <f t="shared" ca="1" si="11"/>
        <v>158.02546237228754</v>
      </c>
      <c r="P31" s="180">
        <f t="shared" ca="1" si="12"/>
        <v>9.0003111084077183</v>
      </c>
      <c r="Q31" s="180">
        <f t="shared" ca="1" si="13"/>
        <v>0</v>
      </c>
      <c r="R31" s="181">
        <f t="shared" ca="1" si="14"/>
        <v>657.63273199999992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657.63273200000003</v>
      </c>
      <c r="I32" s="183">
        <f t="shared" ca="1" si="5"/>
        <v>490.59</v>
      </c>
      <c r="J32" s="180">
        <f t="shared" ca="1" si="6"/>
        <v>158.02000000000001</v>
      </c>
      <c r="K32" s="180">
        <f t="shared" ca="1" si="7"/>
        <v>9</v>
      </c>
      <c r="L32" s="180">
        <f t="shared" ca="1" si="8"/>
        <v>0</v>
      </c>
      <c r="M32" s="181">
        <f t="shared" ca="1" si="9"/>
        <v>657.61</v>
      </c>
      <c r="N32" s="179">
        <f t="shared" ca="1" si="10"/>
        <v>490.60695851930473</v>
      </c>
      <c r="O32" s="180">
        <f t="shared" ca="1" si="11"/>
        <v>158.02546237228754</v>
      </c>
      <c r="P32" s="180">
        <f t="shared" ca="1" si="12"/>
        <v>9.0003111084077183</v>
      </c>
      <c r="Q32" s="180">
        <f t="shared" ca="1" si="13"/>
        <v>0</v>
      </c>
      <c r="R32" s="181">
        <f t="shared" ca="1" si="14"/>
        <v>657.63273199999992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657.63273200000003</v>
      </c>
      <c r="I33" s="183">
        <f t="shared" ca="1" si="5"/>
        <v>490.59</v>
      </c>
      <c r="J33" s="180">
        <f t="shared" ca="1" si="6"/>
        <v>158.02000000000001</v>
      </c>
      <c r="K33" s="180">
        <f t="shared" ca="1" si="7"/>
        <v>9</v>
      </c>
      <c r="L33" s="180">
        <f t="shared" ca="1" si="8"/>
        <v>0</v>
      </c>
      <c r="M33" s="181">
        <f t="shared" ca="1" si="9"/>
        <v>657.61</v>
      </c>
      <c r="N33" s="179">
        <f t="shared" ca="1" si="10"/>
        <v>490.60695851930473</v>
      </c>
      <c r="O33" s="180">
        <f t="shared" ca="1" si="11"/>
        <v>158.02546237228754</v>
      </c>
      <c r="P33" s="180">
        <f t="shared" ca="1" si="12"/>
        <v>9.0003111084077183</v>
      </c>
      <c r="Q33" s="180">
        <f t="shared" ca="1" si="13"/>
        <v>0</v>
      </c>
      <c r="R33" s="181">
        <f t="shared" ca="1" si="14"/>
        <v>657.63273199999992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657.63273200000003</v>
      </c>
      <c r="I34" s="183">
        <f t="shared" ca="1" si="5"/>
        <v>490.59</v>
      </c>
      <c r="J34" s="180">
        <f t="shared" ca="1" si="6"/>
        <v>158.02000000000001</v>
      </c>
      <c r="K34" s="180">
        <f t="shared" ca="1" si="7"/>
        <v>9</v>
      </c>
      <c r="L34" s="180">
        <f t="shared" ca="1" si="8"/>
        <v>0</v>
      </c>
      <c r="M34" s="181">
        <f t="shared" ca="1" si="9"/>
        <v>657.61</v>
      </c>
      <c r="N34" s="179">
        <f t="shared" ca="1" si="10"/>
        <v>490.60695851930473</v>
      </c>
      <c r="O34" s="180">
        <f t="shared" ca="1" si="11"/>
        <v>158.02546237228754</v>
      </c>
      <c r="P34" s="180">
        <f t="shared" ca="1" si="12"/>
        <v>9.0003111084077183</v>
      </c>
      <c r="Q34" s="180">
        <f t="shared" ca="1" si="13"/>
        <v>0</v>
      </c>
      <c r="R34" s="181">
        <f t="shared" ca="1" si="14"/>
        <v>657.63273199999992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657.63273200000003</v>
      </c>
      <c r="I35" s="183">
        <f t="shared" ca="1" si="5"/>
        <v>490.62</v>
      </c>
      <c r="J35" s="180">
        <f t="shared" ca="1" si="6"/>
        <v>158.02000000000001</v>
      </c>
      <c r="K35" s="180">
        <f t="shared" ca="1" si="7"/>
        <v>9</v>
      </c>
      <c r="L35" s="180">
        <f t="shared" ca="1" si="8"/>
        <v>0</v>
      </c>
      <c r="M35" s="181">
        <f t="shared" ca="1" si="9"/>
        <v>657.64</v>
      </c>
      <c r="N35" s="179">
        <f t="shared" ca="1" si="10"/>
        <v>490.63940203506479</v>
      </c>
      <c r="O35" s="180">
        <f t="shared" ca="1" si="11"/>
        <v>158.02624905136551</v>
      </c>
      <c r="P35" s="180">
        <f t="shared" ca="1" si="12"/>
        <v>9.0003559135697344</v>
      </c>
      <c r="Q35" s="180">
        <f t="shared" ca="1" si="13"/>
        <v>0</v>
      </c>
      <c r="R35" s="181">
        <f t="shared" ca="1" si="14"/>
        <v>657.66600700000004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657.63273200000003</v>
      </c>
      <c r="I36" s="183">
        <f t="shared" ca="1" si="5"/>
        <v>490.62</v>
      </c>
      <c r="J36" s="180">
        <f t="shared" ca="1" si="6"/>
        <v>158.02000000000001</v>
      </c>
      <c r="K36" s="180">
        <f t="shared" ca="1" si="7"/>
        <v>9</v>
      </c>
      <c r="L36" s="180">
        <f t="shared" ca="1" si="8"/>
        <v>0</v>
      </c>
      <c r="M36" s="181">
        <f t="shared" ca="1" si="9"/>
        <v>657.64</v>
      </c>
      <c r="N36" s="179">
        <f t="shared" ca="1" si="10"/>
        <v>490.637954734414</v>
      </c>
      <c r="O36" s="180">
        <f t="shared" ca="1" si="11"/>
        <v>158.02578290149629</v>
      </c>
      <c r="P36" s="180">
        <f t="shared" ca="1" si="12"/>
        <v>9.0003293640897759</v>
      </c>
      <c r="Q36" s="180">
        <f t="shared" ca="1" si="13"/>
        <v>0</v>
      </c>
      <c r="R36" s="181">
        <f t="shared" ca="1" si="14"/>
        <v>657.66406700000005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657.63273200000003</v>
      </c>
      <c r="I37" s="183">
        <f t="shared" ca="1" si="5"/>
        <v>490.62</v>
      </c>
      <c r="J37" s="180">
        <f t="shared" ca="1" si="6"/>
        <v>158.02000000000001</v>
      </c>
      <c r="K37" s="180">
        <f t="shared" ca="1" si="7"/>
        <v>9</v>
      </c>
      <c r="L37" s="180">
        <f t="shared" ca="1" si="8"/>
        <v>0</v>
      </c>
      <c r="M37" s="181">
        <f t="shared" ca="1" si="9"/>
        <v>657.64</v>
      </c>
      <c r="N37" s="179">
        <f t="shared" ca="1" si="10"/>
        <v>490.63940203506479</v>
      </c>
      <c r="O37" s="180">
        <f t="shared" ca="1" si="11"/>
        <v>158.02624905136551</v>
      </c>
      <c r="P37" s="180">
        <f t="shared" ca="1" si="12"/>
        <v>9.0003559135697344</v>
      </c>
      <c r="Q37" s="180">
        <f t="shared" ca="1" si="13"/>
        <v>0</v>
      </c>
      <c r="R37" s="181">
        <f t="shared" ca="1" si="14"/>
        <v>657.66600700000004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657.63273200000003</v>
      </c>
      <c r="I38" s="183">
        <f t="shared" ca="1" si="5"/>
        <v>490.62</v>
      </c>
      <c r="J38" s="180">
        <f t="shared" ca="1" si="6"/>
        <v>158.02000000000001</v>
      </c>
      <c r="K38" s="180">
        <f t="shared" ca="1" si="7"/>
        <v>9</v>
      </c>
      <c r="L38" s="180">
        <f t="shared" ca="1" si="8"/>
        <v>0</v>
      </c>
      <c r="M38" s="181">
        <f t="shared" ca="1" si="9"/>
        <v>657.64</v>
      </c>
      <c r="N38" s="179">
        <f t="shared" ca="1" si="10"/>
        <v>490.637954734414</v>
      </c>
      <c r="O38" s="180">
        <f t="shared" ca="1" si="11"/>
        <v>158.02578290149629</v>
      </c>
      <c r="P38" s="180">
        <f t="shared" ca="1" si="12"/>
        <v>9.0003293640897759</v>
      </c>
      <c r="Q38" s="180">
        <f t="shared" ca="1" si="13"/>
        <v>0</v>
      </c>
      <c r="R38" s="181">
        <f t="shared" ca="1" si="14"/>
        <v>657.66406700000005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657.63273200000003</v>
      </c>
      <c r="I39" s="183">
        <f t="shared" ca="1" si="5"/>
        <v>490.62</v>
      </c>
      <c r="J39" s="180">
        <f t="shared" ca="1" si="6"/>
        <v>158.02000000000001</v>
      </c>
      <c r="K39" s="180">
        <f t="shared" ca="1" si="7"/>
        <v>9</v>
      </c>
      <c r="L39" s="180">
        <f t="shared" ca="1" si="8"/>
        <v>0</v>
      </c>
      <c r="M39" s="181">
        <f t="shared" ca="1" si="9"/>
        <v>657.64</v>
      </c>
      <c r="N39" s="179">
        <f t="shared" ca="1" si="10"/>
        <v>490.63940203506479</v>
      </c>
      <c r="O39" s="180">
        <f t="shared" ca="1" si="11"/>
        <v>158.02624905136551</v>
      </c>
      <c r="P39" s="180">
        <f t="shared" ca="1" si="12"/>
        <v>9.0003559135697344</v>
      </c>
      <c r="Q39" s="180">
        <f t="shared" ca="1" si="13"/>
        <v>0</v>
      </c>
      <c r="R39" s="181">
        <f t="shared" ca="1" si="14"/>
        <v>657.66600700000004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657.63273200000003</v>
      </c>
      <c r="I40" s="183">
        <f t="shared" ca="1" si="5"/>
        <v>490.62</v>
      </c>
      <c r="J40" s="180">
        <f t="shared" ca="1" si="6"/>
        <v>158.02000000000001</v>
      </c>
      <c r="K40" s="180">
        <f t="shared" ca="1" si="7"/>
        <v>9</v>
      </c>
      <c r="L40" s="180">
        <f t="shared" ca="1" si="8"/>
        <v>0</v>
      </c>
      <c r="M40" s="181">
        <f t="shared" ca="1" si="9"/>
        <v>657.64</v>
      </c>
      <c r="N40" s="179">
        <f t="shared" ca="1" si="10"/>
        <v>490.637954734414</v>
      </c>
      <c r="O40" s="180">
        <f t="shared" ca="1" si="11"/>
        <v>158.02578290149629</v>
      </c>
      <c r="P40" s="180">
        <f t="shared" ca="1" si="12"/>
        <v>9.0003293640897759</v>
      </c>
      <c r="Q40" s="180">
        <f t="shared" ca="1" si="13"/>
        <v>0</v>
      </c>
      <c r="R40" s="181">
        <f t="shared" ca="1" si="14"/>
        <v>657.66406700000005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657.63273200000003</v>
      </c>
      <c r="I41" s="183">
        <f t="shared" ca="1" si="5"/>
        <v>490.62</v>
      </c>
      <c r="J41" s="180">
        <f t="shared" ca="1" si="6"/>
        <v>158.02000000000001</v>
      </c>
      <c r="K41" s="180">
        <f t="shared" ca="1" si="7"/>
        <v>9</v>
      </c>
      <c r="L41" s="180">
        <f t="shared" ca="1" si="8"/>
        <v>0</v>
      </c>
      <c r="M41" s="181">
        <f t="shared" ca="1" si="9"/>
        <v>657.64</v>
      </c>
      <c r="N41" s="179">
        <f t="shared" ca="1" si="10"/>
        <v>490.63940203506479</v>
      </c>
      <c r="O41" s="180">
        <f t="shared" ca="1" si="11"/>
        <v>158.02624905136551</v>
      </c>
      <c r="P41" s="180">
        <f t="shared" ca="1" si="12"/>
        <v>9.0003559135697344</v>
      </c>
      <c r="Q41" s="180">
        <f t="shared" ca="1" si="13"/>
        <v>0</v>
      </c>
      <c r="R41" s="181">
        <f t="shared" ca="1" si="14"/>
        <v>657.66600700000004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657.63273200000003</v>
      </c>
      <c r="I42" s="183">
        <f t="shared" ca="1" si="5"/>
        <v>490.62</v>
      </c>
      <c r="J42" s="180">
        <f t="shared" ca="1" si="6"/>
        <v>158.02000000000001</v>
      </c>
      <c r="K42" s="180">
        <f t="shared" ca="1" si="7"/>
        <v>9</v>
      </c>
      <c r="L42" s="180">
        <f t="shared" ca="1" si="8"/>
        <v>0</v>
      </c>
      <c r="M42" s="181">
        <f t="shared" ca="1" si="9"/>
        <v>657.64</v>
      </c>
      <c r="N42" s="179">
        <f t="shared" ca="1" si="10"/>
        <v>490.637954734414</v>
      </c>
      <c r="O42" s="180">
        <f t="shared" ca="1" si="11"/>
        <v>158.02578290149629</v>
      </c>
      <c r="P42" s="180">
        <f t="shared" ca="1" si="12"/>
        <v>9.0003293640897759</v>
      </c>
      <c r="Q42" s="180">
        <f t="shared" ca="1" si="13"/>
        <v>0</v>
      </c>
      <c r="R42" s="181">
        <f t="shared" ca="1" si="14"/>
        <v>657.66406700000005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657.63273200000003</v>
      </c>
      <c r="I43" s="183">
        <f t="shared" ca="1" si="5"/>
        <v>490.62</v>
      </c>
      <c r="J43" s="180">
        <f t="shared" ca="1" si="6"/>
        <v>158.02000000000001</v>
      </c>
      <c r="K43" s="180">
        <f t="shared" ca="1" si="7"/>
        <v>9</v>
      </c>
      <c r="L43" s="180">
        <f t="shared" ca="1" si="8"/>
        <v>0</v>
      </c>
      <c r="M43" s="181">
        <f t="shared" ca="1" si="9"/>
        <v>657.64</v>
      </c>
      <c r="N43" s="179">
        <f t="shared" ca="1" si="10"/>
        <v>490.63940203506479</v>
      </c>
      <c r="O43" s="180">
        <f t="shared" ca="1" si="11"/>
        <v>158.02624905136551</v>
      </c>
      <c r="P43" s="180">
        <f t="shared" ca="1" si="12"/>
        <v>9.0003559135697344</v>
      </c>
      <c r="Q43" s="180">
        <f t="shared" ca="1" si="13"/>
        <v>0</v>
      </c>
      <c r="R43" s="181">
        <f t="shared" ca="1" si="14"/>
        <v>657.66600700000004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657.63273200000003</v>
      </c>
      <c r="I44" s="183">
        <f t="shared" ca="1" si="5"/>
        <v>490.62</v>
      </c>
      <c r="J44" s="180">
        <f t="shared" ca="1" si="6"/>
        <v>158.02000000000001</v>
      </c>
      <c r="K44" s="180">
        <f t="shared" ca="1" si="7"/>
        <v>9</v>
      </c>
      <c r="L44" s="180">
        <f t="shared" ca="1" si="8"/>
        <v>0</v>
      </c>
      <c r="M44" s="181">
        <f t="shared" ca="1" si="9"/>
        <v>657.64</v>
      </c>
      <c r="N44" s="179">
        <f t="shared" ca="1" si="10"/>
        <v>490.637954734414</v>
      </c>
      <c r="O44" s="180">
        <f t="shared" ca="1" si="11"/>
        <v>158.02578290149629</v>
      </c>
      <c r="P44" s="180">
        <f t="shared" ca="1" si="12"/>
        <v>9.0003293640897759</v>
      </c>
      <c r="Q44" s="180">
        <f t="shared" ca="1" si="13"/>
        <v>0</v>
      </c>
      <c r="R44" s="181">
        <f t="shared" ca="1" si="14"/>
        <v>657.66406700000005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657.63273200000003</v>
      </c>
      <c r="I45" s="183">
        <f t="shared" ca="1" si="5"/>
        <v>490.62</v>
      </c>
      <c r="J45" s="180">
        <f t="shared" ca="1" si="6"/>
        <v>158.02000000000001</v>
      </c>
      <c r="K45" s="180">
        <f t="shared" ca="1" si="7"/>
        <v>9</v>
      </c>
      <c r="L45" s="180">
        <f t="shared" ca="1" si="8"/>
        <v>0</v>
      </c>
      <c r="M45" s="181">
        <f t="shared" ca="1" si="9"/>
        <v>657.64</v>
      </c>
      <c r="N45" s="179">
        <f t="shared" ca="1" si="10"/>
        <v>490.63940203506479</v>
      </c>
      <c r="O45" s="180">
        <f t="shared" ca="1" si="11"/>
        <v>158.02624905136551</v>
      </c>
      <c r="P45" s="180">
        <f t="shared" ca="1" si="12"/>
        <v>9.0003559135697344</v>
      </c>
      <c r="Q45" s="180">
        <f t="shared" ca="1" si="13"/>
        <v>0</v>
      </c>
      <c r="R45" s="181">
        <f t="shared" ca="1" si="14"/>
        <v>657.66600700000004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657.63273200000003</v>
      </c>
      <c r="I46" s="183">
        <f t="shared" ca="1" si="5"/>
        <v>490.62</v>
      </c>
      <c r="J46" s="180">
        <f t="shared" ca="1" si="6"/>
        <v>158.02000000000001</v>
      </c>
      <c r="K46" s="180">
        <f t="shared" ca="1" si="7"/>
        <v>9</v>
      </c>
      <c r="L46" s="180">
        <f t="shared" ca="1" si="8"/>
        <v>0</v>
      </c>
      <c r="M46" s="181">
        <f t="shared" ca="1" si="9"/>
        <v>657.64</v>
      </c>
      <c r="N46" s="179">
        <f t="shared" ca="1" si="10"/>
        <v>490.63870225773985</v>
      </c>
      <c r="O46" s="180">
        <f t="shared" ca="1" si="11"/>
        <v>158.0260236655009</v>
      </c>
      <c r="P46" s="180">
        <f t="shared" ca="1" si="12"/>
        <v>9.0003430767593215</v>
      </c>
      <c r="Q46" s="180">
        <f t="shared" ca="1" si="13"/>
        <v>0</v>
      </c>
      <c r="R46" s="181">
        <f t="shared" ca="1" si="14"/>
        <v>657.66506900000013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657.63273200000003</v>
      </c>
      <c r="I47" s="183">
        <f t="shared" ca="1" si="5"/>
        <v>490.59</v>
      </c>
      <c r="J47" s="180">
        <f t="shared" ca="1" si="6"/>
        <v>158.02000000000001</v>
      </c>
      <c r="K47" s="180">
        <f t="shared" ca="1" si="7"/>
        <v>9</v>
      </c>
      <c r="L47" s="180">
        <f t="shared" ca="1" si="8"/>
        <v>0</v>
      </c>
      <c r="M47" s="181">
        <f t="shared" ca="1" si="9"/>
        <v>657.61</v>
      </c>
      <c r="N47" s="179">
        <f t="shared" ca="1" si="10"/>
        <v>490.60695851930473</v>
      </c>
      <c r="O47" s="180">
        <f t="shared" ca="1" si="11"/>
        <v>158.02546237228754</v>
      </c>
      <c r="P47" s="180">
        <f t="shared" ca="1" si="12"/>
        <v>9.0003111084077183</v>
      </c>
      <c r="Q47" s="180">
        <f t="shared" ca="1" si="13"/>
        <v>0</v>
      </c>
      <c r="R47" s="181">
        <f t="shared" ca="1" si="14"/>
        <v>657.63273199999992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657.63273200000003</v>
      </c>
      <c r="I48" s="183">
        <f t="shared" ca="1" si="5"/>
        <v>490.59</v>
      </c>
      <c r="J48" s="180">
        <f t="shared" ca="1" si="6"/>
        <v>158.02000000000001</v>
      </c>
      <c r="K48" s="180">
        <f t="shared" ca="1" si="7"/>
        <v>9</v>
      </c>
      <c r="L48" s="180">
        <f t="shared" ca="1" si="8"/>
        <v>0</v>
      </c>
      <c r="M48" s="181">
        <f t="shared" ca="1" si="9"/>
        <v>657.61</v>
      </c>
      <c r="N48" s="179">
        <f t="shared" ca="1" si="10"/>
        <v>490.60695851930473</v>
      </c>
      <c r="O48" s="180">
        <f t="shared" ca="1" si="11"/>
        <v>158.02546237228754</v>
      </c>
      <c r="P48" s="180">
        <f t="shared" ca="1" si="12"/>
        <v>9.0003111084077183</v>
      </c>
      <c r="Q48" s="180">
        <f t="shared" ca="1" si="13"/>
        <v>0</v>
      </c>
      <c r="R48" s="181">
        <f t="shared" ca="1" si="14"/>
        <v>657.63273199999992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675.47519999999997</v>
      </c>
      <c r="H49" s="182">
        <f t="shared" ca="1" si="2"/>
        <v>650.55016499999999</v>
      </c>
      <c r="I49" s="183">
        <f t="shared" ca="1" si="5"/>
        <v>490.59</v>
      </c>
      <c r="J49" s="180">
        <f t="shared" ca="1" si="6"/>
        <v>158.02000000000001</v>
      </c>
      <c r="K49" s="180">
        <f t="shared" ca="1" si="7"/>
        <v>1.93</v>
      </c>
      <c r="L49" s="180">
        <f t="shared" ca="1" si="8"/>
        <v>0</v>
      </c>
      <c r="M49" s="181">
        <f t="shared" ca="1" si="9"/>
        <v>650.54</v>
      </c>
      <c r="N49" s="179">
        <f t="shared" ca="1" si="10"/>
        <v>490.59766570441479</v>
      </c>
      <c r="O49" s="180">
        <f t="shared" ca="1" si="11"/>
        <v>158.0224691384081</v>
      </c>
      <c r="P49" s="180">
        <f t="shared" ca="1" si="12"/>
        <v>1.9300301571771143</v>
      </c>
      <c r="Q49" s="180">
        <f t="shared" ca="1" si="13"/>
        <v>0</v>
      </c>
      <c r="R49" s="181">
        <f t="shared" ca="1" si="14"/>
        <v>650.55016499999999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648.61500000000001</v>
      </c>
      <c r="H50" s="182">
        <f t="shared" ca="1" si="2"/>
        <v>624.681106</v>
      </c>
      <c r="I50" s="183">
        <f t="shared" ca="1" si="5"/>
        <v>490.81</v>
      </c>
      <c r="J50" s="180">
        <f t="shared" ca="1" si="6"/>
        <v>131.94</v>
      </c>
      <c r="K50" s="180">
        <f t="shared" ca="1" si="7"/>
        <v>1.93</v>
      </c>
      <c r="L50" s="180">
        <f t="shared" ca="1" si="8"/>
        <v>0</v>
      </c>
      <c r="M50" s="181">
        <f t="shared" ca="1" si="9"/>
        <v>624.67999999999995</v>
      </c>
      <c r="N50" s="179">
        <f t="shared" ca="1" si="10"/>
        <v>490.81086898229495</v>
      </c>
      <c r="O50" s="180">
        <f t="shared" ca="1" si="11"/>
        <v>131.94023360062752</v>
      </c>
      <c r="P50" s="180">
        <f t="shared" ca="1" si="12"/>
        <v>1.9300034170775437</v>
      </c>
      <c r="Q50" s="180">
        <f t="shared" ca="1" si="13"/>
        <v>0</v>
      </c>
      <c r="R50" s="181">
        <f t="shared" ca="1" si="14"/>
        <v>624.681106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675.77110000000005</v>
      </c>
      <c r="H51" s="182">
        <f t="shared" ca="1" si="2"/>
        <v>650.83514600000001</v>
      </c>
      <c r="I51" s="183">
        <f t="shared" ca="1" si="5"/>
        <v>490.82</v>
      </c>
      <c r="J51" s="180">
        <f t="shared" ca="1" si="6"/>
        <v>158.1</v>
      </c>
      <c r="K51" s="180">
        <f t="shared" ca="1" si="7"/>
        <v>1.93</v>
      </c>
      <c r="L51" s="180">
        <f t="shared" ca="1" si="8"/>
        <v>0</v>
      </c>
      <c r="M51" s="181">
        <f t="shared" ca="1" si="9"/>
        <v>650.84999999999991</v>
      </c>
      <c r="N51" s="179">
        <f t="shared" ca="1" si="10"/>
        <v>490.80879827874327</v>
      </c>
      <c r="O51" s="180">
        <f t="shared" ca="1" si="11"/>
        <v>158.09639176861029</v>
      </c>
      <c r="P51" s="180">
        <f t="shared" ca="1" si="12"/>
        <v>1.9299559526465393</v>
      </c>
      <c r="Q51" s="180">
        <f t="shared" ca="1" si="13"/>
        <v>0</v>
      </c>
      <c r="R51" s="181">
        <f t="shared" ca="1" si="14"/>
        <v>650.83514600000012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675.77110000000005</v>
      </c>
      <c r="H52" s="182">
        <f t="shared" ca="1" si="2"/>
        <v>650.83514600000001</v>
      </c>
      <c r="I52" s="183">
        <f t="shared" ca="1" si="5"/>
        <v>490.82</v>
      </c>
      <c r="J52" s="180">
        <f t="shared" ca="1" si="6"/>
        <v>158.1</v>
      </c>
      <c r="K52" s="180">
        <f t="shared" ca="1" si="7"/>
        <v>1.93</v>
      </c>
      <c r="L52" s="180">
        <f t="shared" ca="1" si="8"/>
        <v>0</v>
      </c>
      <c r="M52" s="181">
        <f t="shared" ca="1" si="9"/>
        <v>650.84999999999991</v>
      </c>
      <c r="N52" s="179">
        <f t="shared" ca="1" si="10"/>
        <v>490.80879827874327</v>
      </c>
      <c r="O52" s="180">
        <f t="shared" ca="1" si="11"/>
        <v>158.09639176861029</v>
      </c>
      <c r="P52" s="180">
        <f t="shared" ca="1" si="12"/>
        <v>1.9299559526465393</v>
      </c>
      <c r="Q52" s="180">
        <f t="shared" ca="1" si="13"/>
        <v>0</v>
      </c>
      <c r="R52" s="181">
        <f t="shared" ca="1" si="14"/>
        <v>650.83514600000012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661.61500000000001</v>
      </c>
      <c r="H53" s="182">
        <f t="shared" ca="1" si="2"/>
        <v>637.20140600000002</v>
      </c>
      <c r="I53" s="183">
        <f t="shared" ca="1" si="5"/>
        <v>490.81</v>
      </c>
      <c r="J53" s="180">
        <f t="shared" ca="1" si="6"/>
        <v>144.46</v>
      </c>
      <c r="K53" s="180">
        <f t="shared" ca="1" si="7"/>
        <v>1.93</v>
      </c>
      <c r="L53" s="180">
        <f t="shared" ca="1" si="8"/>
        <v>0</v>
      </c>
      <c r="M53" s="181">
        <f t="shared" ca="1" si="9"/>
        <v>637.19999999999993</v>
      </c>
      <c r="N53" s="179">
        <f t="shared" ca="1" si="10"/>
        <v>490.81108298628379</v>
      </c>
      <c r="O53" s="180">
        <f t="shared" ca="1" si="11"/>
        <v>144.46031875511616</v>
      </c>
      <c r="P53" s="180">
        <f t="shared" ca="1" si="12"/>
        <v>1.9300042586001258</v>
      </c>
      <c r="Q53" s="180">
        <f t="shared" ca="1" si="13"/>
        <v>0</v>
      </c>
      <c r="R53" s="181">
        <f t="shared" ca="1" si="14"/>
        <v>637.20140600000002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605</v>
      </c>
      <c r="H54" s="182">
        <f t="shared" ca="1" si="2"/>
        <v>582.67550000000006</v>
      </c>
      <c r="I54" s="183">
        <f t="shared" ca="1" si="5"/>
        <v>445.92</v>
      </c>
      <c r="J54" s="180">
        <f t="shared" ca="1" si="6"/>
        <v>134.83000000000001</v>
      </c>
      <c r="K54" s="180">
        <f t="shared" ca="1" si="7"/>
        <v>1.93</v>
      </c>
      <c r="L54" s="180">
        <f t="shared" ca="1" si="8"/>
        <v>0</v>
      </c>
      <c r="M54" s="181">
        <f t="shared" ca="1" si="9"/>
        <v>582.67999999999995</v>
      </c>
      <c r="N54" s="179">
        <f t="shared" ca="1" si="10"/>
        <v>445.91655618864564</v>
      </c>
      <c r="O54" s="180">
        <f t="shared" ca="1" si="11"/>
        <v>134.82895871661978</v>
      </c>
      <c r="P54" s="180">
        <f t="shared" ca="1" si="12"/>
        <v>1.9299850947346746</v>
      </c>
      <c r="Q54" s="180">
        <f t="shared" ca="1" si="13"/>
        <v>0</v>
      </c>
      <c r="R54" s="181">
        <f t="shared" ca="1" si="14"/>
        <v>582.67550000000006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539</v>
      </c>
      <c r="H55" s="182">
        <f t="shared" ca="1" si="2"/>
        <v>519.11090000000002</v>
      </c>
      <c r="I55" s="183">
        <f t="shared" ca="1" si="5"/>
        <v>401.61</v>
      </c>
      <c r="J55" s="180">
        <f t="shared" ca="1" si="6"/>
        <v>115.57</v>
      </c>
      <c r="K55" s="180">
        <f t="shared" ca="1" si="7"/>
        <v>1.93</v>
      </c>
      <c r="L55" s="180">
        <f t="shared" ca="1" si="8"/>
        <v>0</v>
      </c>
      <c r="M55" s="181">
        <f t="shared" ca="1" si="9"/>
        <v>519.11</v>
      </c>
      <c r="N55" s="179">
        <f t="shared" ca="1" si="10"/>
        <v>401.61069628595095</v>
      </c>
      <c r="O55" s="180">
        <f t="shared" ca="1" si="11"/>
        <v>115.57020036793743</v>
      </c>
      <c r="P55" s="180">
        <f t="shared" ca="1" si="12"/>
        <v>1.9300033461116139</v>
      </c>
      <c r="Q55" s="180">
        <f t="shared" ca="1" si="13"/>
        <v>0</v>
      </c>
      <c r="R55" s="181">
        <f t="shared" ca="1" si="14"/>
        <v>519.1108999999999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457</v>
      </c>
      <c r="H56" s="182">
        <f t="shared" ca="1" si="2"/>
        <v>440.13670000000002</v>
      </c>
      <c r="I56" s="183">
        <f t="shared" ca="1" si="5"/>
        <v>356.35</v>
      </c>
      <c r="J56" s="180">
        <f t="shared" ca="1" si="6"/>
        <v>81.86</v>
      </c>
      <c r="K56" s="180">
        <f t="shared" ca="1" si="7"/>
        <v>1.93</v>
      </c>
      <c r="L56" s="180">
        <f t="shared" ca="1" si="8"/>
        <v>0</v>
      </c>
      <c r="M56" s="181">
        <f t="shared" ca="1" si="9"/>
        <v>440.14000000000004</v>
      </c>
      <c r="N56" s="179">
        <f t="shared" ca="1" si="10"/>
        <v>356.34732822511018</v>
      </c>
      <c r="O56" s="180">
        <f t="shared" ca="1" si="11"/>
        <v>81.859386245285592</v>
      </c>
      <c r="P56" s="180">
        <f t="shared" ca="1" si="12"/>
        <v>1.9299855296042168</v>
      </c>
      <c r="Q56" s="180">
        <f t="shared" ca="1" si="13"/>
        <v>0</v>
      </c>
      <c r="R56" s="181">
        <f t="shared" ca="1" si="14"/>
        <v>440.13669999999996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444</v>
      </c>
      <c r="H57" s="182">
        <f t="shared" ca="1" si="2"/>
        <v>427.6164</v>
      </c>
      <c r="I57" s="183">
        <f t="shared" ca="1" si="5"/>
        <v>343.83</v>
      </c>
      <c r="J57" s="180">
        <f t="shared" ca="1" si="6"/>
        <v>81.86</v>
      </c>
      <c r="K57" s="180">
        <f t="shared" ca="1" si="7"/>
        <v>1.93</v>
      </c>
      <c r="L57" s="180">
        <f t="shared" ca="1" si="8"/>
        <v>0</v>
      </c>
      <c r="M57" s="181">
        <f t="shared" ca="1" si="9"/>
        <v>427.62</v>
      </c>
      <c r="N57" s="179">
        <f t="shared" ca="1" si="10"/>
        <v>343.82710540199241</v>
      </c>
      <c r="O57" s="180">
        <f t="shared" ca="1" si="11"/>
        <v>81.859310846078287</v>
      </c>
      <c r="P57" s="180">
        <f t="shared" ca="1" si="12"/>
        <v>1.9299837519292828</v>
      </c>
      <c r="Q57" s="180">
        <f t="shared" ca="1" si="13"/>
        <v>0</v>
      </c>
      <c r="R57" s="181">
        <f t="shared" ca="1" si="14"/>
        <v>427.6164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468.95787200000001</v>
      </c>
      <c r="H58" s="182">
        <f t="shared" ca="1" si="2"/>
        <v>451.65332699999999</v>
      </c>
      <c r="I58" s="183">
        <f t="shared" ca="1" si="5"/>
        <v>333.38</v>
      </c>
      <c r="J58" s="180">
        <f t="shared" ca="1" si="6"/>
        <v>116.4</v>
      </c>
      <c r="K58" s="180">
        <f t="shared" ca="1" si="7"/>
        <v>1.86</v>
      </c>
      <c r="L58" s="180">
        <f t="shared" ca="1" si="8"/>
        <v>0</v>
      </c>
      <c r="M58" s="181">
        <f t="shared" ca="1" si="9"/>
        <v>451.64</v>
      </c>
      <c r="N58" s="179">
        <f t="shared" ca="1" si="10"/>
        <v>333.38983738211851</v>
      </c>
      <c r="O58" s="180">
        <f t="shared" ca="1" si="11"/>
        <v>116.40343473297317</v>
      </c>
      <c r="P58" s="180">
        <f t="shared" ca="1" si="12"/>
        <v>1.8600548849083343</v>
      </c>
      <c r="Q58" s="180">
        <f t="shared" ca="1" si="13"/>
        <v>0</v>
      </c>
      <c r="R58" s="181">
        <f t="shared" ca="1" si="14"/>
        <v>451.65332699999999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410.88</v>
      </c>
      <c r="H59" s="182">
        <f t="shared" ca="1" si="2"/>
        <v>395.71852799999999</v>
      </c>
      <c r="I59" s="183">
        <f t="shared" ca="1" si="5"/>
        <v>300.49</v>
      </c>
      <c r="J59" s="180">
        <f t="shared" ca="1" si="6"/>
        <v>93.31</v>
      </c>
      <c r="K59" s="180">
        <f t="shared" ca="1" si="7"/>
        <v>1.93</v>
      </c>
      <c r="L59" s="180">
        <f t="shared" ca="1" si="8"/>
        <v>0</v>
      </c>
      <c r="M59" s="181">
        <f t="shared" ca="1" si="9"/>
        <v>395.73</v>
      </c>
      <c r="N59" s="179">
        <f t="shared" ca="1" si="10"/>
        <v>300.48128895640968</v>
      </c>
      <c r="O59" s="180">
        <f t="shared" ca="1" si="11"/>
        <v>93.307294993252967</v>
      </c>
      <c r="P59" s="180">
        <f t="shared" ca="1" si="12"/>
        <v>1.9299440503373511</v>
      </c>
      <c r="Q59" s="180">
        <f t="shared" ca="1" si="13"/>
        <v>0</v>
      </c>
      <c r="R59" s="181">
        <f t="shared" ca="1" si="14"/>
        <v>395.71852799999999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402.86</v>
      </c>
      <c r="H60" s="182">
        <f t="shared" ca="1" si="2"/>
        <v>387.99446599999999</v>
      </c>
      <c r="I60" s="183">
        <f t="shared" ca="1" si="5"/>
        <v>307.23</v>
      </c>
      <c r="J60" s="180">
        <f t="shared" ca="1" si="6"/>
        <v>78.84</v>
      </c>
      <c r="K60" s="180">
        <f t="shared" ca="1" si="7"/>
        <v>1.93</v>
      </c>
      <c r="L60" s="180">
        <f t="shared" ca="1" si="8"/>
        <v>0</v>
      </c>
      <c r="M60" s="181">
        <f t="shared" ca="1" si="9"/>
        <v>388.00000000000006</v>
      </c>
      <c r="N60" s="179">
        <f t="shared" ca="1" si="10"/>
        <v>307.22561801335047</v>
      </c>
      <c r="O60" s="180">
        <f t="shared" ca="1" si="11"/>
        <v>78.838875514020614</v>
      </c>
      <c r="P60" s="180">
        <f t="shared" ca="1" si="12"/>
        <v>1.9299724726288656</v>
      </c>
      <c r="Q60" s="180">
        <f t="shared" ca="1" si="13"/>
        <v>0</v>
      </c>
      <c r="R60" s="181">
        <f t="shared" ca="1" si="14"/>
        <v>387.99446599999999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461.65449699999999</v>
      </c>
      <c r="H61" s="182">
        <f t="shared" ca="1" si="2"/>
        <v>444.61944599999998</v>
      </c>
      <c r="I61" s="183">
        <f t="shared" ca="1" si="5"/>
        <v>305.79000000000002</v>
      </c>
      <c r="J61" s="180">
        <f t="shared" ca="1" si="6"/>
        <v>137.16</v>
      </c>
      <c r="K61" s="180">
        <f t="shared" ca="1" si="7"/>
        <v>1.67</v>
      </c>
      <c r="L61" s="180">
        <f t="shared" ca="1" si="8"/>
        <v>0</v>
      </c>
      <c r="M61" s="181">
        <f t="shared" ca="1" si="9"/>
        <v>444.62000000000006</v>
      </c>
      <c r="N61" s="179">
        <f t="shared" ca="1" si="10"/>
        <v>305.78961898326656</v>
      </c>
      <c r="O61" s="180">
        <f t="shared" ca="1" si="11"/>
        <v>137.15982909756644</v>
      </c>
      <c r="P61" s="180">
        <f t="shared" ca="1" si="12"/>
        <v>1.6699979191669287</v>
      </c>
      <c r="Q61" s="180">
        <f t="shared" ca="1" si="13"/>
        <v>0</v>
      </c>
      <c r="R61" s="181">
        <f t="shared" ca="1" si="14"/>
        <v>444.61944599999993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554.15610000000004</v>
      </c>
      <c r="H62" s="182">
        <f t="shared" ca="1" si="2"/>
        <v>533.70773999999994</v>
      </c>
      <c r="I62" s="183">
        <f t="shared" ca="1" si="5"/>
        <v>373.68</v>
      </c>
      <c r="J62" s="180">
        <f t="shared" ca="1" si="6"/>
        <v>158.1</v>
      </c>
      <c r="K62" s="180">
        <f t="shared" ca="1" si="7"/>
        <v>1.93</v>
      </c>
      <c r="L62" s="180">
        <f t="shared" ca="1" si="8"/>
        <v>0</v>
      </c>
      <c r="M62" s="181">
        <f t="shared" ca="1" si="9"/>
        <v>533.70999999999992</v>
      </c>
      <c r="N62" s="179">
        <f t="shared" ca="1" si="10"/>
        <v>373.67841764853574</v>
      </c>
      <c r="O62" s="180">
        <f t="shared" ca="1" si="11"/>
        <v>158.09933052406737</v>
      </c>
      <c r="P62" s="180">
        <f t="shared" ca="1" si="12"/>
        <v>1.929991827396901</v>
      </c>
      <c r="Q62" s="180">
        <f t="shared" ca="1" si="13"/>
        <v>0</v>
      </c>
      <c r="R62" s="181">
        <f t="shared" ca="1" si="14"/>
        <v>533.70773999999994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507</v>
      </c>
      <c r="H63" s="182">
        <f t="shared" ca="1" si="2"/>
        <v>488.29169999999999</v>
      </c>
      <c r="I63" s="183">
        <f t="shared" ca="1" si="5"/>
        <v>365.98</v>
      </c>
      <c r="J63" s="180">
        <f t="shared" ca="1" si="6"/>
        <v>120.39</v>
      </c>
      <c r="K63" s="180">
        <f t="shared" ca="1" si="7"/>
        <v>1.93</v>
      </c>
      <c r="L63" s="180">
        <f t="shared" ca="1" si="8"/>
        <v>0</v>
      </c>
      <c r="M63" s="181">
        <f t="shared" ca="1" si="9"/>
        <v>488.3</v>
      </c>
      <c r="N63" s="179">
        <f t="shared" ca="1" si="10"/>
        <v>365.9737791644481</v>
      </c>
      <c r="O63" s="180">
        <f t="shared" ca="1" si="11"/>
        <v>120.38795364120418</v>
      </c>
      <c r="P63" s="180">
        <f t="shared" ca="1" si="12"/>
        <v>1.929967194347737</v>
      </c>
      <c r="Q63" s="180">
        <f t="shared" ca="1" si="13"/>
        <v>0</v>
      </c>
      <c r="R63" s="181">
        <f t="shared" ca="1" si="14"/>
        <v>488.29170000000005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532</v>
      </c>
      <c r="H64" s="182">
        <f t="shared" ca="1" si="2"/>
        <v>512.36919999999998</v>
      </c>
      <c r="I64" s="183">
        <f t="shared" ca="1" si="5"/>
        <v>390.06</v>
      </c>
      <c r="J64" s="180">
        <f t="shared" ca="1" si="6"/>
        <v>120.39</v>
      </c>
      <c r="K64" s="180">
        <f t="shared" ca="1" si="7"/>
        <v>1.93</v>
      </c>
      <c r="L64" s="180">
        <f t="shared" ca="1" si="8"/>
        <v>0</v>
      </c>
      <c r="M64" s="181">
        <f t="shared" ca="1" si="9"/>
        <v>512.38</v>
      </c>
      <c r="N64" s="179">
        <f t="shared" ca="1" si="10"/>
        <v>390.05177827393732</v>
      </c>
      <c r="O64" s="180">
        <f t="shared" ca="1" si="11"/>
        <v>120.38746240680744</v>
      </c>
      <c r="P64" s="180">
        <f t="shared" ca="1" si="12"/>
        <v>1.9299593192552402</v>
      </c>
      <c r="Q64" s="180">
        <f t="shared" ca="1" si="13"/>
        <v>0</v>
      </c>
      <c r="R64" s="181">
        <f t="shared" ca="1" si="14"/>
        <v>512.36919999999998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556</v>
      </c>
      <c r="H65" s="182">
        <f t="shared" ca="1" si="2"/>
        <v>535.48360000000002</v>
      </c>
      <c r="I65" s="183">
        <f t="shared" ca="1" si="5"/>
        <v>413.17</v>
      </c>
      <c r="J65" s="180">
        <f t="shared" ca="1" si="6"/>
        <v>120.39</v>
      </c>
      <c r="K65" s="180">
        <f t="shared" ca="1" si="7"/>
        <v>1.93</v>
      </c>
      <c r="L65" s="180">
        <f t="shared" ca="1" si="8"/>
        <v>0</v>
      </c>
      <c r="M65" s="181">
        <f t="shared" ca="1" si="9"/>
        <v>535.49</v>
      </c>
      <c r="N65" s="179">
        <f t="shared" ca="1" si="10"/>
        <v>413.16506192832736</v>
      </c>
      <c r="O65" s="180">
        <f t="shared" ca="1" si="11"/>
        <v>120.38856113839661</v>
      </c>
      <c r="P65" s="180">
        <f t="shared" ca="1" si="12"/>
        <v>1.929976933276065</v>
      </c>
      <c r="Q65" s="180">
        <f t="shared" ca="1" si="13"/>
        <v>0</v>
      </c>
      <c r="R65" s="181">
        <f t="shared" ca="1" si="14"/>
        <v>535.48360000000002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579</v>
      </c>
      <c r="H66" s="182">
        <f t="shared" ca="1" si="2"/>
        <v>557.63490000000002</v>
      </c>
      <c r="I66" s="183">
        <f t="shared" ca="1" si="5"/>
        <v>435.32</v>
      </c>
      <c r="J66" s="180">
        <f t="shared" ca="1" si="6"/>
        <v>120.39</v>
      </c>
      <c r="K66" s="180">
        <f t="shared" ca="1" si="7"/>
        <v>1.93</v>
      </c>
      <c r="L66" s="180">
        <f t="shared" ca="1" si="8"/>
        <v>0</v>
      </c>
      <c r="M66" s="181">
        <f t="shared" ca="1" si="9"/>
        <v>557.64</v>
      </c>
      <c r="N66" s="179">
        <f t="shared" ca="1" si="10"/>
        <v>435.31601870023673</v>
      </c>
      <c r="O66" s="180">
        <f t="shared" ca="1" si="11"/>
        <v>120.3888989509361</v>
      </c>
      <c r="P66" s="180">
        <f t="shared" ca="1" si="12"/>
        <v>1.9299823488272003</v>
      </c>
      <c r="Q66" s="180">
        <f t="shared" ca="1" si="13"/>
        <v>0</v>
      </c>
      <c r="R66" s="181">
        <f t="shared" ca="1" si="14"/>
        <v>557.63490000000002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682.82912699999997</v>
      </c>
      <c r="C67" s="179">
        <f t="shared" ca="1" si="15"/>
        <v>509.39052874199996</v>
      </c>
      <c r="D67" s="180">
        <f t="shared" ca="1" si="15"/>
        <v>164.08383921810002</v>
      </c>
      <c r="E67" s="180">
        <f t="shared" ca="1" si="15"/>
        <v>9.3547590398999994</v>
      </c>
      <c r="F67" s="181">
        <f t="shared" ca="1" si="15"/>
        <v>0</v>
      </c>
      <c r="G67" s="182">
        <f t="shared" ref="G67:G98" ca="1" si="16">INDIRECT("ISGS_exbus!" &amp; $V$3 &amp; X67)</f>
        <v>682.74599999999998</v>
      </c>
      <c r="H67" s="182">
        <f t="shared" ref="H67:H98" ca="1" si="17">INDIRECT("ISGS_Delhi_pp!" &amp; $V$3 &amp; X67)</f>
        <v>657.55267300000003</v>
      </c>
      <c r="I67" s="183">
        <f t="shared" ca="1" si="5"/>
        <v>490.59</v>
      </c>
      <c r="J67" s="180">
        <f t="shared" ca="1" si="6"/>
        <v>157.94999999999999</v>
      </c>
      <c r="K67" s="180">
        <f t="shared" ca="1" si="7"/>
        <v>9</v>
      </c>
      <c r="L67" s="180">
        <f t="shared" ca="1" si="8"/>
        <v>0</v>
      </c>
      <c r="M67" s="181">
        <f t="shared" ca="1" si="9"/>
        <v>657.54</v>
      </c>
      <c r="N67" s="179">
        <f t="shared" ca="1" si="10"/>
        <v>490.59945531385165</v>
      </c>
      <c r="O67" s="180">
        <f t="shared" ca="1" si="11"/>
        <v>157.95304422597866</v>
      </c>
      <c r="P67" s="180">
        <f t="shared" ca="1" si="12"/>
        <v>9.0001734601697247</v>
      </c>
      <c r="Q67" s="180">
        <f t="shared" ca="1" si="13"/>
        <v>0</v>
      </c>
      <c r="R67" s="181">
        <f t="shared" ca="1" si="14"/>
        <v>657.55267300000003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682.74599999999998</v>
      </c>
      <c r="H68" s="182">
        <f t="shared" ca="1" si="17"/>
        <v>657.55267300000003</v>
      </c>
      <c r="I68" s="183">
        <f t="shared" ref="I68:I98" ca="1" si="20">INDIRECT("BRPL_EOD!" &amp; $V$3 &amp; X68)</f>
        <v>490.59</v>
      </c>
      <c r="J68" s="180">
        <f t="shared" ref="J68:J98" ca="1" si="21">INDIRECT("BYPL_EOD!" &amp; $V$3 &amp; X68)</f>
        <v>157.94999999999999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657.54</v>
      </c>
      <c r="N68" s="179">
        <f t="shared" ref="N68:N98" ca="1" si="25">INDIRECT("BRPL_ISGS_exbus!" &amp; $V$3 &amp; X68)</f>
        <v>490.59945531385165</v>
      </c>
      <c r="O68" s="180">
        <f t="shared" ref="O68:O98" ca="1" si="26">INDIRECT("BYPL_ISGS_exbus!" &amp; $V$3 &amp; X68)</f>
        <v>157.95304422597866</v>
      </c>
      <c r="P68" s="180">
        <f t="shared" ref="P68:P98" ca="1" si="27">INDIRECT("TPDDL_ISGS_exbus!" &amp; $V$3 &amp; X68)</f>
        <v>9.0001734601697247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657.55267300000003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682.74599999999998</v>
      </c>
      <c r="H69" s="182">
        <f t="shared" ca="1" si="17"/>
        <v>657.55267300000003</v>
      </c>
      <c r="I69" s="183">
        <f t="shared" ca="1" si="20"/>
        <v>490.59</v>
      </c>
      <c r="J69" s="180">
        <f t="shared" ca="1" si="21"/>
        <v>157.94999999999999</v>
      </c>
      <c r="K69" s="180">
        <f t="shared" ca="1" si="22"/>
        <v>9</v>
      </c>
      <c r="L69" s="180">
        <f t="shared" ca="1" si="23"/>
        <v>0</v>
      </c>
      <c r="M69" s="181">
        <f t="shared" ca="1" si="24"/>
        <v>657.54</v>
      </c>
      <c r="N69" s="179">
        <f t="shared" ca="1" si="25"/>
        <v>490.59945531385165</v>
      </c>
      <c r="O69" s="180">
        <f t="shared" ca="1" si="26"/>
        <v>157.95304422597866</v>
      </c>
      <c r="P69" s="180">
        <f t="shared" ca="1" si="27"/>
        <v>9.0001734601697247</v>
      </c>
      <c r="Q69" s="180">
        <f t="shared" ca="1" si="28"/>
        <v>0</v>
      </c>
      <c r="R69" s="181">
        <f t="shared" ca="1" si="29"/>
        <v>657.55267300000003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657.63273200000003</v>
      </c>
      <c r="I70" s="183">
        <f t="shared" ca="1" si="20"/>
        <v>490.85</v>
      </c>
      <c r="J70" s="180">
        <f t="shared" ca="1" si="21"/>
        <v>157.97</v>
      </c>
      <c r="K70" s="180">
        <f t="shared" ca="1" si="22"/>
        <v>9.01</v>
      </c>
      <c r="L70" s="180">
        <f t="shared" ca="1" si="23"/>
        <v>0</v>
      </c>
      <c r="M70" s="181">
        <f t="shared" ca="1" si="24"/>
        <v>657.83</v>
      </c>
      <c r="N70" s="179">
        <f t="shared" ca="1" si="25"/>
        <v>490.85378305869301</v>
      </c>
      <c r="O70" s="180">
        <f t="shared" ca="1" si="26"/>
        <v>157.97121749981</v>
      </c>
      <c r="P70" s="180">
        <f t="shared" ca="1" si="27"/>
        <v>9.010069441497043</v>
      </c>
      <c r="Q70" s="180">
        <f t="shared" ca="1" si="28"/>
        <v>0</v>
      </c>
      <c r="R70" s="181">
        <f t="shared" ca="1" si="29"/>
        <v>657.83507000000009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657.63273200000003</v>
      </c>
      <c r="I71" s="183">
        <f t="shared" ca="1" si="20"/>
        <v>493.88</v>
      </c>
      <c r="J71" s="180">
        <f t="shared" ca="1" si="21"/>
        <v>157.97</v>
      </c>
      <c r="K71" s="180">
        <f t="shared" ca="1" si="22"/>
        <v>9.01</v>
      </c>
      <c r="L71" s="180">
        <f t="shared" ca="1" si="23"/>
        <v>0</v>
      </c>
      <c r="M71" s="181">
        <f t="shared" ca="1" si="24"/>
        <v>660.86</v>
      </c>
      <c r="N71" s="179">
        <f t="shared" ca="1" si="25"/>
        <v>493.87920484169121</v>
      </c>
      <c r="O71" s="180">
        <f t="shared" ca="1" si="26"/>
        <v>157.96974566461884</v>
      </c>
      <c r="P71" s="180">
        <f t="shared" ca="1" si="27"/>
        <v>9.0099854936900403</v>
      </c>
      <c r="Q71" s="180">
        <f t="shared" ca="1" si="28"/>
        <v>0</v>
      </c>
      <c r="R71" s="181">
        <f t="shared" ca="1" si="29"/>
        <v>660.85893600000009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657.63273200000003</v>
      </c>
      <c r="I72" s="183">
        <f t="shared" ca="1" si="20"/>
        <v>493.78</v>
      </c>
      <c r="J72" s="180">
        <f t="shared" ca="1" si="21"/>
        <v>157.97</v>
      </c>
      <c r="K72" s="180">
        <f t="shared" ca="1" si="22"/>
        <v>9.01</v>
      </c>
      <c r="L72" s="180">
        <f t="shared" ca="1" si="23"/>
        <v>0</v>
      </c>
      <c r="M72" s="181">
        <f t="shared" ca="1" si="24"/>
        <v>660.76</v>
      </c>
      <c r="N72" s="179">
        <f t="shared" ca="1" si="25"/>
        <v>493.77920488237788</v>
      </c>
      <c r="O72" s="180">
        <f t="shared" ca="1" si="26"/>
        <v>157.96974562612752</v>
      </c>
      <c r="P72" s="180">
        <f t="shared" ca="1" si="27"/>
        <v>9.0099854914946427</v>
      </c>
      <c r="Q72" s="180">
        <f t="shared" ca="1" si="28"/>
        <v>0</v>
      </c>
      <c r="R72" s="181">
        <f t="shared" ca="1" si="29"/>
        <v>660.75893600000006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657.63273200000003</v>
      </c>
      <c r="I73" s="183">
        <f t="shared" ca="1" si="20"/>
        <v>493.88</v>
      </c>
      <c r="J73" s="180">
        <f t="shared" ca="1" si="21"/>
        <v>157.97</v>
      </c>
      <c r="K73" s="180">
        <f t="shared" ca="1" si="22"/>
        <v>9.01</v>
      </c>
      <c r="L73" s="180">
        <f t="shared" ca="1" si="23"/>
        <v>0</v>
      </c>
      <c r="M73" s="181">
        <f t="shared" ca="1" si="24"/>
        <v>660.86</v>
      </c>
      <c r="N73" s="179">
        <f t="shared" ca="1" si="25"/>
        <v>493.87920484169121</v>
      </c>
      <c r="O73" s="180">
        <f t="shared" ca="1" si="26"/>
        <v>157.96974566461884</v>
      </c>
      <c r="P73" s="180">
        <f t="shared" ca="1" si="27"/>
        <v>9.0099854936900403</v>
      </c>
      <c r="Q73" s="180">
        <f t="shared" ca="1" si="28"/>
        <v>0</v>
      </c>
      <c r="R73" s="181">
        <f t="shared" ca="1" si="29"/>
        <v>660.85893600000009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657.63273200000003</v>
      </c>
      <c r="I74" s="183">
        <f t="shared" ca="1" si="20"/>
        <v>493.78</v>
      </c>
      <c r="J74" s="180">
        <f t="shared" ca="1" si="21"/>
        <v>157.97</v>
      </c>
      <c r="K74" s="180">
        <f t="shared" ca="1" si="22"/>
        <v>9.01</v>
      </c>
      <c r="L74" s="180">
        <f t="shared" ca="1" si="23"/>
        <v>0</v>
      </c>
      <c r="M74" s="181">
        <f t="shared" ca="1" si="24"/>
        <v>660.76</v>
      </c>
      <c r="N74" s="179">
        <f t="shared" ca="1" si="25"/>
        <v>493.77920488237788</v>
      </c>
      <c r="O74" s="180">
        <f t="shared" ca="1" si="26"/>
        <v>157.96974562612752</v>
      </c>
      <c r="P74" s="180">
        <f t="shared" ca="1" si="27"/>
        <v>9.0099854914946427</v>
      </c>
      <c r="Q74" s="180">
        <f t="shared" ca="1" si="28"/>
        <v>0</v>
      </c>
      <c r="R74" s="181">
        <f t="shared" ca="1" si="29"/>
        <v>660.75893600000006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657.63273200000003</v>
      </c>
      <c r="I75" s="183">
        <f t="shared" ca="1" si="20"/>
        <v>493.88</v>
      </c>
      <c r="J75" s="180">
        <f t="shared" ca="1" si="21"/>
        <v>157.97</v>
      </c>
      <c r="K75" s="180">
        <f t="shared" ca="1" si="22"/>
        <v>9.01</v>
      </c>
      <c r="L75" s="180">
        <f t="shared" ca="1" si="23"/>
        <v>0</v>
      </c>
      <c r="M75" s="181">
        <f t="shared" ca="1" si="24"/>
        <v>660.86</v>
      </c>
      <c r="N75" s="179">
        <f t="shared" ca="1" si="25"/>
        <v>493.87920484169121</v>
      </c>
      <c r="O75" s="180">
        <f t="shared" ca="1" si="26"/>
        <v>157.96974566461884</v>
      </c>
      <c r="P75" s="180">
        <f t="shared" ca="1" si="27"/>
        <v>9.0099854936900403</v>
      </c>
      <c r="Q75" s="180">
        <f t="shared" ca="1" si="28"/>
        <v>0</v>
      </c>
      <c r="R75" s="181">
        <f t="shared" ca="1" si="29"/>
        <v>660.85893600000009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657.63273200000003</v>
      </c>
      <c r="I76" s="183">
        <f t="shared" ca="1" si="20"/>
        <v>493.78</v>
      </c>
      <c r="J76" s="180">
        <f t="shared" ca="1" si="21"/>
        <v>157.97</v>
      </c>
      <c r="K76" s="180">
        <f t="shared" ca="1" si="22"/>
        <v>9.01</v>
      </c>
      <c r="L76" s="180">
        <f t="shared" ca="1" si="23"/>
        <v>0</v>
      </c>
      <c r="M76" s="181">
        <f t="shared" ca="1" si="24"/>
        <v>660.76</v>
      </c>
      <c r="N76" s="179">
        <f t="shared" ca="1" si="25"/>
        <v>493.77920488237788</v>
      </c>
      <c r="O76" s="180">
        <f t="shared" ca="1" si="26"/>
        <v>157.96974562612752</v>
      </c>
      <c r="P76" s="180">
        <f t="shared" ca="1" si="27"/>
        <v>9.0099854914946427</v>
      </c>
      <c r="Q76" s="180">
        <f t="shared" ca="1" si="28"/>
        <v>0</v>
      </c>
      <c r="R76" s="181">
        <f t="shared" ca="1" si="29"/>
        <v>660.75893600000006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657.63273200000003</v>
      </c>
      <c r="I77" s="183">
        <f t="shared" ca="1" si="20"/>
        <v>493.88</v>
      </c>
      <c r="J77" s="180">
        <f t="shared" ca="1" si="21"/>
        <v>157.97</v>
      </c>
      <c r="K77" s="180">
        <f t="shared" ca="1" si="22"/>
        <v>9.01</v>
      </c>
      <c r="L77" s="180">
        <f t="shared" ca="1" si="23"/>
        <v>0</v>
      </c>
      <c r="M77" s="181">
        <f t="shared" ca="1" si="24"/>
        <v>660.86</v>
      </c>
      <c r="N77" s="179">
        <f t="shared" ca="1" si="25"/>
        <v>493.87920484169121</v>
      </c>
      <c r="O77" s="180">
        <f t="shared" ca="1" si="26"/>
        <v>157.96974566461884</v>
      </c>
      <c r="P77" s="180">
        <f t="shared" ca="1" si="27"/>
        <v>9.0099854936900403</v>
      </c>
      <c r="Q77" s="180">
        <f t="shared" ca="1" si="28"/>
        <v>0</v>
      </c>
      <c r="R77" s="181">
        <f t="shared" ca="1" si="29"/>
        <v>660.85893600000009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657.63273200000003</v>
      </c>
      <c r="I78" s="183">
        <f t="shared" ca="1" si="20"/>
        <v>493.78</v>
      </c>
      <c r="J78" s="180">
        <f t="shared" ca="1" si="21"/>
        <v>157.97</v>
      </c>
      <c r="K78" s="180">
        <f t="shared" ca="1" si="22"/>
        <v>9.01</v>
      </c>
      <c r="L78" s="180">
        <f t="shared" ca="1" si="23"/>
        <v>0</v>
      </c>
      <c r="M78" s="181">
        <f t="shared" ca="1" si="24"/>
        <v>660.76</v>
      </c>
      <c r="N78" s="179">
        <f t="shared" ca="1" si="25"/>
        <v>493.77920488237788</v>
      </c>
      <c r="O78" s="180">
        <f t="shared" ca="1" si="26"/>
        <v>157.96974562612752</v>
      </c>
      <c r="P78" s="180">
        <f t="shared" ca="1" si="27"/>
        <v>9.0099854914946427</v>
      </c>
      <c r="Q78" s="180">
        <f t="shared" ca="1" si="28"/>
        <v>0</v>
      </c>
      <c r="R78" s="181">
        <f t="shared" ca="1" si="29"/>
        <v>660.75893600000006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657.63273200000003</v>
      </c>
      <c r="I79" s="183">
        <f t="shared" ca="1" si="20"/>
        <v>491</v>
      </c>
      <c r="J79" s="180">
        <f t="shared" ca="1" si="21"/>
        <v>157.97</v>
      </c>
      <c r="K79" s="180">
        <f t="shared" ca="1" si="22"/>
        <v>9.01</v>
      </c>
      <c r="L79" s="180">
        <f t="shared" ca="1" si="23"/>
        <v>0</v>
      </c>
      <c r="M79" s="181">
        <f t="shared" ca="1" si="24"/>
        <v>657.98</v>
      </c>
      <c r="N79" s="179">
        <f t="shared" ca="1" si="25"/>
        <v>491.00356097753729</v>
      </c>
      <c r="O79" s="180">
        <f t="shared" ca="1" si="26"/>
        <v>157.97114567743699</v>
      </c>
      <c r="P79" s="180">
        <f t="shared" ca="1" si="27"/>
        <v>9.0100653450256853</v>
      </c>
      <c r="Q79" s="180">
        <f t="shared" ca="1" si="28"/>
        <v>0</v>
      </c>
      <c r="R79" s="181">
        <f t="shared" ca="1" si="29"/>
        <v>657.98477200000002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657.63273200000003</v>
      </c>
      <c r="I80" s="183">
        <f t="shared" ca="1" si="20"/>
        <v>490.99</v>
      </c>
      <c r="J80" s="180">
        <f t="shared" ca="1" si="21"/>
        <v>157.97</v>
      </c>
      <c r="K80" s="180">
        <f t="shared" ca="1" si="22"/>
        <v>9.01</v>
      </c>
      <c r="L80" s="180">
        <f t="shared" ca="1" si="23"/>
        <v>0</v>
      </c>
      <c r="M80" s="181">
        <f t="shared" ca="1" si="24"/>
        <v>657.97</v>
      </c>
      <c r="N80" s="179">
        <f t="shared" ca="1" si="25"/>
        <v>490.98881500354122</v>
      </c>
      <c r="O80" s="180">
        <f t="shared" ca="1" si="26"/>
        <v>157.96961874194872</v>
      </c>
      <c r="P80" s="180">
        <f t="shared" ca="1" si="27"/>
        <v>9.0099782545100844</v>
      </c>
      <c r="Q80" s="180">
        <f t="shared" ca="1" si="28"/>
        <v>0</v>
      </c>
      <c r="R80" s="181">
        <f t="shared" ca="1" si="29"/>
        <v>657.96841200000006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657.63273200000003</v>
      </c>
      <c r="I81" s="183">
        <f t="shared" ca="1" si="20"/>
        <v>491</v>
      </c>
      <c r="J81" s="180">
        <f t="shared" ca="1" si="21"/>
        <v>157.97</v>
      </c>
      <c r="K81" s="180">
        <f t="shared" ca="1" si="22"/>
        <v>9.01</v>
      </c>
      <c r="L81" s="180">
        <f t="shared" ca="1" si="23"/>
        <v>0</v>
      </c>
      <c r="M81" s="181">
        <f t="shared" ca="1" si="24"/>
        <v>657.98</v>
      </c>
      <c r="N81" s="179">
        <f t="shared" ca="1" si="25"/>
        <v>491.00356097753729</v>
      </c>
      <c r="O81" s="180">
        <f t="shared" ca="1" si="26"/>
        <v>157.97114567743699</v>
      </c>
      <c r="P81" s="180">
        <f t="shared" ca="1" si="27"/>
        <v>9.0100653450256853</v>
      </c>
      <c r="Q81" s="180">
        <f t="shared" ca="1" si="28"/>
        <v>0</v>
      </c>
      <c r="R81" s="181">
        <f t="shared" ca="1" si="29"/>
        <v>657.98477200000002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657.63273200000003</v>
      </c>
      <c r="I82" s="183">
        <f t="shared" ca="1" si="20"/>
        <v>490.84</v>
      </c>
      <c r="J82" s="180">
        <f t="shared" ca="1" si="21"/>
        <v>157.97</v>
      </c>
      <c r="K82" s="180">
        <f t="shared" ca="1" si="22"/>
        <v>9.01</v>
      </c>
      <c r="L82" s="180">
        <f t="shared" ca="1" si="23"/>
        <v>0</v>
      </c>
      <c r="M82" s="181">
        <f t="shared" ca="1" si="24"/>
        <v>657.81999999999994</v>
      </c>
      <c r="N82" s="179">
        <f t="shared" ca="1" si="25"/>
        <v>490.84290182232223</v>
      </c>
      <c r="O82" s="180">
        <f t="shared" ca="1" si="26"/>
        <v>157.97093391099389</v>
      </c>
      <c r="P82" s="180">
        <f t="shared" ca="1" si="27"/>
        <v>9.0100532666838955</v>
      </c>
      <c r="Q82" s="180">
        <f t="shared" ca="1" si="28"/>
        <v>0</v>
      </c>
      <c r="R82" s="181">
        <f t="shared" ca="1" si="29"/>
        <v>657.82388900000012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682.74599999999998</v>
      </c>
      <c r="H83" s="182">
        <f t="shared" ca="1" si="17"/>
        <v>657.55267300000003</v>
      </c>
      <c r="I83" s="183">
        <f t="shared" ca="1" si="20"/>
        <v>490.59</v>
      </c>
      <c r="J83" s="180">
        <f t="shared" ca="1" si="21"/>
        <v>157.94999999999999</v>
      </c>
      <c r="K83" s="180">
        <f t="shared" ca="1" si="22"/>
        <v>9</v>
      </c>
      <c r="L83" s="180">
        <f t="shared" ca="1" si="23"/>
        <v>0</v>
      </c>
      <c r="M83" s="181">
        <f t="shared" ca="1" si="24"/>
        <v>657.54</v>
      </c>
      <c r="N83" s="179">
        <f t="shared" ca="1" si="25"/>
        <v>490.59945531385165</v>
      </c>
      <c r="O83" s="180">
        <f t="shared" ca="1" si="26"/>
        <v>157.95304422597866</v>
      </c>
      <c r="P83" s="180">
        <f t="shared" ca="1" si="27"/>
        <v>9.0001734601697247</v>
      </c>
      <c r="Q83" s="180">
        <f t="shared" ca="1" si="28"/>
        <v>0</v>
      </c>
      <c r="R83" s="181">
        <f t="shared" ca="1" si="29"/>
        <v>657.55267300000003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682.74599999999998</v>
      </c>
      <c r="H84" s="182">
        <f t="shared" ca="1" si="17"/>
        <v>657.55267300000003</v>
      </c>
      <c r="I84" s="183">
        <f t="shared" ca="1" si="20"/>
        <v>490.59</v>
      </c>
      <c r="J84" s="180">
        <f t="shared" ca="1" si="21"/>
        <v>157.94999999999999</v>
      </c>
      <c r="K84" s="180">
        <f t="shared" ca="1" si="22"/>
        <v>9</v>
      </c>
      <c r="L84" s="180">
        <f t="shared" ca="1" si="23"/>
        <v>0</v>
      </c>
      <c r="M84" s="181">
        <f t="shared" ca="1" si="24"/>
        <v>657.54</v>
      </c>
      <c r="N84" s="179">
        <f t="shared" ca="1" si="25"/>
        <v>490.59945531385165</v>
      </c>
      <c r="O84" s="180">
        <f t="shared" ca="1" si="26"/>
        <v>157.95304422597866</v>
      </c>
      <c r="P84" s="180">
        <f t="shared" ca="1" si="27"/>
        <v>9.0001734601697247</v>
      </c>
      <c r="Q84" s="180">
        <f t="shared" ca="1" si="28"/>
        <v>0</v>
      </c>
      <c r="R84" s="181">
        <f t="shared" ca="1" si="29"/>
        <v>657.55267300000003</v>
      </c>
      <c r="W84" s="46"/>
      <c r="X84" s="46">
        <v>84</v>
      </c>
    </row>
    <row r="85" spans="1:24">
      <c r="A85" s="61" t="s">
        <v>127</v>
      </c>
      <c r="B85" s="174">
        <f t="shared" ca="1" si="18"/>
        <v>682.82912699999997</v>
      </c>
      <c r="C85" s="179">
        <f t="shared" ca="1" si="19"/>
        <v>509.39052874199996</v>
      </c>
      <c r="D85" s="180">
        <f t="shared" ca="1" si="19"/>
        <v>164.08383921810002</v>
      </c>
      <c r="E85" s="180">
        <f t="shared" ca="1" si="19"/>
        <v>9.3547590398999994</v>
      </c>
      <c r="F85" s="181">
        <f t="shared" ca="1" si="19"/>
        <v>0</v>
      </c>
      <c r="G85" s="182">
        <f t="shared" ca="1" si="16"/>
        <v>682.39120000000003</v>
      </c>
      <c r="H85" s="182">
        <f t="shared" ca="1" si="17"/>
        <v>657.21096499999999</v>
      </c>
      <c r="I85" s="183">
        <f t="shared" ca="1" si="20"/>
        <v>490.59</v>
      </c>
      <c r="J85" s="180">
        <f t="shared" ca="1" si="21"/>
        <v>157.94999999999999</v>
      </c>
      <c r="K85" s="180">
        <f t="shared" ca="1" si="22"/>
        <v>8.67</v>
      </c>
      <c r="L85" s="180">
        <f t="shared" ca="1" si="23"/>
        <v>0</v>
      </c>
      <c r="M85" s="181">
        <f t="shared" ca="1" si="24"/>
        <v>657.20999999999992</v>
      </c>
      <c r="N85" s="179">
        <f t="shared" ca="1" si="25"/>
        <v>490.59072034714933</v>
      </c>
      <c r="O85" s="180">
        <f t="shared" ca="1" si="26"/>
        <v>157.95023192244489</v>
      </c>
      <c r="P85" s="180">
        <f t="shared" ca="1" si="27"/>
        <v>8.6700127304058068</v>
      </c>
      <c r="Q85" s="180">
        <f t="shared" ca="1" si="28"/>
        <v>0</v>
      </c>
      <c r="R85" s="181">
        <f t="shared" ca="1" si="29"/>
        <v>657.21096499999999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682.82912699999997</v>
      </c>
      <c r="C86" s="179">
        <f t="shared" ca="1" si="19"/>
        <v>509.39052874199996</v>
      </c>
      <c r="D86" s="180">
        <f t="shared" ca="1" si="19"/>
        <v>164.08383921810002</v>
      </c>
      <c r="E86" s="180">
        <f t="shared" ca="1" si="19"/>
        <v>9.3547590398999994</v>
      </c>
      <c r="F86" s="181">
        <f t="shared" ca="1" si="19"/>
        <v>0</v>
      </c>
      <c r="G86" s="182">
        <f t="shared" ca="1" si="16"/>
        <v>682.39120000000003</v>
      </c>
      <c r="H86" s="182">
        <f t="shared" ca="1" si="17"/>
        <v>657.21096499999999</v>
      </c>
      <c r="I86" s="183">
        <f t="shared" ca="1" si="20"/>
        <v>490.59</v>
      </c>
      <c r="J86" s="180">
        <f t="shared" ca="1" si="21"/>
        <v>157.94999999999999</v>
      </c>
      <c r="K86" s="180">
        <f t="shared" ca="1" si="22"/>
        <v>8.67</v>
      </c>
      <c r="L86" s="180">
        <f t="shared" ca="1" si="23"/>
        <v>0</v>
      </c>
      <c r="M86" s="181">
        <f t="shared" ca="1" si="24"/>
        <v>657.20999999999992</v>
      </c>
      <c r="N86" s="179">
        <f t="shared" ca="1" si="25"/>
        <v>490.59072034714933</v>
      </c>
      <c r="O86" s="180">
        <f t="shared" ca="1" si="26"/>
        <v>157.95023192244489</v>
      </c>
      <c r="P86" s="180">
        <f t="shared" ca="1" si="27"/>
        <v>8.6700127304058068</v>
      </c>
      <c r="Q86" s="180">
        <f t="shared" ca="1" si="28"/>
        <v>0</v>
      </c>
      <c r="R86" s="181">
        <f t="shared" ca="1" si="29"/>
        <v>657.21096499999999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636.61500000000001</v>
      </c>
      <c r="H87" s="182">
        <f t="shared" ca="1" si="17"/>
        <v>613.12390600000003</v>
      </c>
      <c r="I87" s="183">
        <f t="shared" ca="1" si="20"/>
        <v>490.81</v>
      </c>
      <c r="J87" s="180">
        <f t="shared" ca="1" si="21"/>
        <v>120.39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613.13</v>
      </c>
      <c r="N87" s="179">
        <f t="shared" ca="1" si="25"/>
        <v>490.80512175861566</v>
      </c>
      <c r="O87" s="180">
        <f t="shared" ca="1" si="26"/>
        <v>120.38880342397209</v>
      </c>
      <c r="P87" s="180">
        <f t="shared" ca="1" si="27"/>
        <v>1.9299808174122943</v>
      </c>
      <c r="Q87" s="180">
        <f t="shared" ca="1" si="28"/>
        <v>0</v>
      </c>
      <c r="R87" s="181">
        <f t="shared" ca="1" si="29"/>
        <v>613.12390600000003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606.61500000000001</v>
      </c>
      <c r="H88" s="182">
        <f t="shared" ca="1" si="17"/>
        <v>584.230906</v>
      </c>
      <c r="I88" s="183">
        <f t="shared" ca="1" si="20"/>
        <v>490.81</v>
      </c>
      <c r="J88" s="180">
        <f t="shared" ca="1" si="21"/>
        <v>91.49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584.2299999999999</v>
      </c>
      <c r="N88" s="179">
        <f t="shared" ca="1" si="25"/>
        <v>490.81076112808319</v>
      </c>
      <c r="O88" s="180">
        <f t="shared" ca="1" si="26"/>
        <v>91.490141878951789</v>
      </c>
      <c r="P88" s="180">
        <f t="shared" ca="1" si="27"/>
        <v>1.9300029929650997</v>
      </c>
      <c r="Q88" s="180">
        <f t="shared" ca="1" si="28"/>
        <v>0</v>
      </c>
      <c r="R88" s="181">
        <f t="shared" ca="1" si="29"/>
        <v>584.23090600000012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596.61500000000001</v>
      </c>
      <c r="H89" s="182">
        <f t="shared" ca="1" si="17"/>
        <v>574.59990600000003</v>
      </c>
      <c r="I89" s="183">
        <f t="shared" ca="1" si="20"/>
        <v>490.81</v>
      </c>
      <c r="J89" s="180">
        <f t="shared" ca="1" si="21"/>
        <v>81.86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574.59999999999991</v>
      </c>
      <c r="N89" s="179">
        <f t="shared" ca="1" si="25"/>
        <v>490.80991970737915</v>
      </c>
      <c r="O89" s="180">
        <f t="shared" ca="1" si="26"/>
        <v>81.859986608353651</v>
      </c>
      <c r="P89" s="180">
        <f t="shared" ca="1" si="27"/>
        <v>1.9299996842673168</v>
      </c>
      <c r="Q89" s="180">
        <f t="shared" ca="1" si="28"/>
        <v>0</v>
      </c>
      <c r="R89" s="181">
        <f t="shared" ca="1" si="29"/>
        <v>574.59990600000003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596.61500000000001</v>
      </c>
      <c r="H90" s="182">
        <f t="shared" ca="1" si="17"/>
        <v>574.59990600000003</v>
      </c>
      <c r="I90" s="183">
        <f t="shared" ca="1" si="20"/>
        <v>490.81</v>
      </c>
      <c r="J90" s="180">
        <f t="shared" ca="1" si="21"/>
        <v>81.86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574.59999999999991</v>
      </c>
      <c r="N90" s="179">
        <f t="shared" ca="1" si="25"/>
        <v>490.80991970737915</v>
      </c>
      <c r="O90" s="180">
        <f t="shared" ca="1" si="26"/>
        <v>81.859986608353651</v>
      </c>
      <c r="P90" s="180">
        <f t="shared" ca="1" si="27"/>
        <v>1.9299996842673168</v>
      </c>
      <c r="Q90" s="180">
        <f t="shared" ca="1" si="28"/>
        <v>0</v>
      </c>
      <c r="R90" s="181">
        <f t="shared" ca="1" si="29"/>
        <v>574.59990600000003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596.61500000000001</v>
      </c>
      <c r="H91" s="182">
        <f t="shared" ca="1" si="17"/>
        <v>574.59990600000003</v>
      </c>
      <c r="I91" s="183">
        <f t="shared" ca="1" si="20"/>
        <v>490.81</v>
      </c>
      <c r="J91" s="180">
        <f t="shared" ca="1" si="21"/>
        <v>81.86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574.59999999999991</v>
      </c>
      <c r="N91" s="179">
        <f t="shared" ca="1" si="25"/>
        <v>490.80991970737915</v>
      </c>
      <c r="O91" s="180">
        <f t="shared" ca="1" si="26"/>
        <v>81.859986608353651</v>
      </c>
      <c r="P91" s="180">
        <f t="shared" ca="1" si="27"/>
        <v>1.9299996842673168</v>
      </c>
      <c r="Q91" s="180">
        <f t="shared" ca="1" si="28"/>
        <v>0</v>
      </c>
      <c r="R91" s="181">
        <f t="shared" ca="1" si="29"/>
        <v>574.59990600000003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596.61500000000001</v>
      </c>
      <c r="H92" s="182">
        <f t="shared" ca="1" si="17"/>
        <v>574.59990600000003</v>
      </c>
      <c r="I92" s="183">
        <f t="shared" ca="1" si="20"/>
        <v>490.81</v>
      </c>
      <c r="J92" s="180">
        <f t="shared" ca="1" si="21"/>
        <v>81.86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574.59999999999991</v>
      </c>
      <c r="N92" s="179">
        <f t="shared" ca="1" si="25"/>
        <v>490.80991970737915</v>
      </c>
      <c r="O92" s="180">
        <f t="shared" ca="1" si="26"/>
        <v>81.859986608353651</v>
      </c>
      <c r="P92" s="180">
        <f t="shared" ca="1" si="27"/>
        <v>1.9299996842673168</v>
      </c>
      <c r="Q92" s="180">
        <f t="shared" ca="1" si="28"/>
        <v>0</v>
      </c>
      <c r="R92" s="181">
        <f t="shared" ca="1" si="29"/>
        <v>574.59990600000003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596.61500000000001</v>
      </c>
      <c r="H93" s="182">
        <f t="shared" ca="1" si="17"/>
        <v>574.59990600000003</v>
      </c>
      <c r="I93" s="183">
        <f t="shared" ca="1" si="20"/>
        <v>490.81</v>
      </c>
      <c r="J93" s="180">
        <f t="shared" ca="1" si="21"/>
        <v>81.86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574.59999999999991</v>
      </c>
      <c r="N93" s="179">
        <f t="shared" ca="1" si="25"/>
        <v>490.80991970737915</v>
      </c>
      <c r="O93" s="180">
        <f t="shared" ca="1" si="26"/>
        <v>81.859986608353651</v>
      </c>
      <c r="P93" s="180">
        <f t="shared" ca="1" si="27"/>
        <v>1.9299996842673168</v>
      </c>
      <c r="Q93" s="180">
        <f t="shared" ca="1" si="28"/>
        <v>0</v>
      </c>
      <c r="R93" s="181">
        <f t="shared" ca="1" si="29"/>
        <v>574.59990600000003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567</v>
      </c>
      <c r="H94" s="182">
        <f t="shared" ca="1" si="17"/>
        <v>546.07770000000005</v>
      </c>
      <c r="I94" s="183">
        <f t="shared" ca="1" si="20"/>
        <v>462.29</v>
      </c>
      <c r="J94" s="180">
        <f t="shared" ca="1" si="21"/>
        <v>81.86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546.07999999999993</v>
      </c>
      <c r="N94" s="179">
        <f t="shared" ca="1" si="25"/>
        <v>462.28805290983018</v>
      </c>
      <c r="O94" s="180">
        <f t="shared" ca="1" si="26"/>
        <v>81.859655219015551</v>
      </c>
      <c r="P94" s="180">
        <f t="shared" ca="1" si="27"/>
        <v>1.92999187115441</v>
      </c>
      <c r="Q94" s="180">
        <f t="shared" ca="1" si="28"/>
        <v>0</v>
      </c>
      <c r="R94" s="181">
        <f t="shared" ca="1" si="29"/>
        <v>546.07770000000005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517</v>
      </c>
      <c r="H95" s="182">
        <f t="shared" ca="1" si="17"/>
        <v>497.92270000000002</v>
      </c>
      <c r="I95" s="183">
        <f t="shared" ca="1" si="20"/>
        <v>414.13</v>
      </c>
      <c r="J95" s="180">
        <f t="shared" ca="1" si="21"/>
        <v>81.86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497.92</v>
      </c>
      <c r="N95" s="179">
        <f t="shared" ca="1" si="25"/>
        <v>414.13224564387855</v>
      </c>
      <c r="O95" s="180">
        <f t="shared" ca="1" si="26"/>
        <v>81.860443890584833</v>
      </c>
      <c r="P95" s="180">
        <f t="shared" ca="1" si="27"/>
        <v>1.9300104655366324</v>
      </c>
      <c r="Q95" s="180">
        <f t="shared" ca="1" si="28"/>
        <v>0</v>
      </c>
      <c r="R95" s="181">
        <f t="shared" ca="1" si="29"/>
        <v>497.92269999999996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467</v>
      </c>
      <c r="H96" s="182">
        <f t="shared" ca="1" si="17"/>
        <v>449.76769999999999</v>
      </c>
      <c r="I96" s="183">
        <f t="shared" ca="1" si="20"/>
        <v>365.98</v>
      </c>
      <c r="J96" s="180">
        <f t="shared" ca="1" si="21"/>
        <v>81.86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449.77000000000004</v>
      </c>
      <c r="N96" s="179">
        <f t="shared" ca="1" si="25"/>
        <v>365.97812847900036</v>
      </c>
      <c r="O96" s="180">
        <f t="shared" ca="1" si="26"/>
        <v>81.859581390488458</v>
      </c>
      <c r="P96" s="180">
        <f t="shared" ca="1" si="27"/>
        <v>1.92999013051115</v>
      </c>
      <c r="Q96" s="180">
        <f t="shared" ca="1" si="28"/>
        <v>0</v>
      </c>
      <c r="R96" s="181">
        <f t="shared" ca="1" si="29"/>
        <v>449.76769999999999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417</v>
      </c>
      <c r="H97" s="182">
        <f t="shared" ca="1" si="17"/>
        <v>401.61270000000002</v>
      </c>
      <c r="I97" s="183">
        <f t="shared" ca="1" si="20"/>
        <v>317.82</v>
      </c>
      <c r="J97" s="180">
        <f t="shared" ca="1" si="21"/>
        <v>81.86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401.61</v>
      </c>
      <c r="N97" s="179">
        <f t="shared" ca="1" si="25"/>
        <v>317.82213668484349</v>
      </c>
      <c r="O97" s="180">
        <f t="shared" ca="1" si="26"/>
        <v>81.860550339881982</v>
      </c>
      <c r="P97" s="180">
        <f t="shared" ca="1" si="27"/>
        <v>1.9300129752745201</v>
      </c>
      <c r="Q97" s="180">
        <f t="shared" ca="1" si="28"/>
        <v>0</v>
      </c>
      <c r="R97" s="181">
        <f t="shared" ca="1" si="29"/>
        <v>401.61269999999996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367</v>
      </c>
      <c r="H98" s="187">
        <f t="shared" ca="1" si="17"/>
        <v>353.45769999999999</v>
      </c>
      <c r="I98" s="188">
        <f t="shared" ca="1" si="20"/>
        <v>269.67</v>
      </c>
      <c r="J98" s="185">
        <f t="shared" ca="1" si="21"/>
        <v>81.86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353.46000000000004</v>
      </c>
      <c r="N98" s="184">
        <f t="shared" ca="1" si="25"/>
        <v>269.66824523001185</v>
      </c>
      <c r="O98" s="185">
        <f t="shared" ca="1" si="26"/>
        <v>81.859467328693469</v>
      </c>
      <c r="P98" s="185">
        <f t="shared" ca="1" si="27"/>
        <v>1.9299874412946298</v>
      </c>
      <c r="Q98" s="185">
        <f t="shared" ca="1" si="28"/>
        <v>0</v>
      </c>
      <c r="R98" s="186">
        <f t="shared" ca="1" si="29"/>
        <v>353.45769999999999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16.392024047999993</v>
      </c>
      <c r="C99" s="56">
        <f t="shared" ref="C99:R99" ca="1" si="30">SUM(C3:C98)/4000</f>
        <v>12.228449939807973</v>
      </c>
      <c r="D99" s="54">
        <f t="shared" ca="1" si="30"/>
        <v>3.9390033787344056</v>
      </c>
      <c r="E99" s="54">
        <f t="shared" ca="1" si="30"/>
        <v>0.22457072945760032</v>
      </c>
      <c r="F99" s="55">
        <f t="shared" ca="1" si="30"/>
        <v>0</v>
      </c>
      <c r="G99" s="59">
        <f t="shared" ca="1" si="30"/>
        <v>13.338565353249992</v>
      </c>
      <c r="H99" s="59">
        <f t="shared" ca="1" si="30"/>
        <v>12.846372289499993</v>
      </c>
      <c r="I99" s="171">
        <f t="shared" ca="1" si="30"/>
        <v>9.848709999999997</v>
      </c>
      <c r="J99" s="54">
        <f t="shared" ca="1" si="30"/>
        <v>2.8858400000000013</v>
      </c>
      <c r="K99" s="54">
        <f t="shared" ca="1" si="30"/>
        <v>0.11857000000000004</v>
      </c>
      <c r="L99" s="54">
        <f t="shared" ca="1" si="30"/>
        <v>0</v>
      </c>
      <c r="M99" s="55">
        <f t="shared" ca="1" si="30"/>
        <v>12.853120000000002</v>
      </c>
      <c r="N99" s="56">
        <f t="shared" ca="1" si="30"/>
        <v>9.8487526111845529</v>
      </c>
      <c r="O99" s="54">
        <f t="shared" ca="1" si="30"/>
        <v>2.8858560832619884</v>
      </c>
      <c r="P99" s="54">
        <f t="shared" ca="1" si="30"/>
        <v>0.11857148230346717</v>
      </c>
      <c r="Q99" s="54">
        <f t="shared" ca="1" si="30"/>
        <v>0</v>
      </c>
      <c r="R99" s="55">
        <f t="shared" ca="1" si="30"/>
        <v>12.853180176749998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45288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45288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45288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2024-01-01T08:07:19Z</dcterms:modified>
</cp:coreProperties>
</file>